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P:\Prop L\5YPP-SPs\2023 New\02_5YPPs\Program of Projects\01 Template\"/>
    </mc:Choice>
  </mc:AlternateContent>
  <xr:revisionPtr revIDLastSave="0" documentId="13_ncr:1_{BE91CA3B-7425-4C25-A005-A45317E1ECD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emplate" sheetId="1" r:id="rId1"/>
    <sheet name="Dropdown References" sheetId="2" state="hidden" r:id="rId2"/>
  </sheets>
  <definedNames>
    <definedName name="_xlnm.Print_Area" localSheetId="0">Template!$A$1:$O$29,Template!$P$1:$AH$30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1" l="1"/>
  <c r="O28" i="1"/>
  <c r="AG28" i="1" l="1"/>
  <c r="AF28" i="1"/>
  <c r="AE28" i="1"/>
  <c r="AD28" i="1"/>
  <c r="AC28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S29" i="1" s="1"/>
  <c r="N27" i="1"/>
  <c r="M27" i="1"/>
  <c r="L27" i="1"/>
  <c r="K27" i="1"/>
  <c r="J27" i="1"/>
  <c r="J29" i="1" s="1"/>
  <c r="AH25" i="1"/>
  <c r="R25" i="1"/>
  <c r="Q25" i="1"/>
  <c r="P25" i="1"/>
  <c r="O25" i="1"/>
  <c r="AH24" i="1"/>
  <c r="R24" i="1"/>
  <c r="Q24" i="1"/>
  <c r="P24" i="1"/>
  <c r="O24" i="1"/>
  <c r="AH23" i="1"/>
  <c r="R23" i="1"/>
  <c r="Q23" i="1"/>
  <c r="P23" i="1"/>
  <c r="O23" i="1"/>
  <c r="AH22" i="1"/>
  <c r="R22" i="1"/>
  <c r="Q22" i="1"/>
  <c r="P22" i="1"/>
  <c r="O22" i="1"/>
  <c r="AH21" i="1"/>
  <c r="R21" i="1"/>
  <c r="Q21" i="1"/>
  <c r="P21" i="1"/>
  <c r="O21" i="1"/>
  <c r="AH20" i="1"/>
  <c r="R20" i="1"/>
  <c r="Q20" i="1"/>
  <c r="P20" i="1"/>
  <c r="O20" i="1"/>
  <c r="AH19" i="1"/>
  <c r="R19" i="1"/>
  <c r="Q19" i="1"/>
  <c r="P19" i="1"/>
  <c r="O19" i="1"/>
  <c r="AH18" i="1"/>
  <c r="R18" i="1"/>
  <c r="Q18" i="1"/>
  <c r="P18" i="1"/>
  <c r="O18" i="1"/>
  <c r="AH17" i="1"/>
  <c r="R17" i="1"/>
  <c r="Q17" i="1"/>
  <c r="P17" i="1"/>
  <c r="O17" i="1"/>
  <c r="AH16" i="1"/>
  <c r="R16" i="1"/>
  <c r="Q16" i="1"/>
  <c r="P16" i="1"/>
  <c r="O16" i="1"/>
  <c r="AH15" i="1"/>
  <c r="R15" i="1"/>
  <c r="Q15" i="1"/>
  <c r="P15" i="1"/>
  <c r="O15" i="1"/>
  <c r="AH14" i="1"/>
  <c r="R14" i="1"/>
  <c r="Q14" i="1"/>
  <c r="P14" i="1"/>
  <c r="O14" i="1"/>
  <c r="AH13" i="1"/>
  <c r="R13" i="1"/>
  <c r="Q13" i="1"/>
  <c r="P13" i="1"/>
  <c r="O13" i="1"/>
  <c r="AH12" i="1"/>
  <c r="R12" i="1"/>
  <c r="Q12" i="1"/>
  <c r="P12" i="1"/>
  <c r="O12" i="1"/>
  <c r="AH11" i="1"/>
  <c r="R11" i="1"/>
  <c r="Q11" i="1"/>
  <c r="P11" i="1"/>
  <c r="O11" i="1"/>
  <c r="AH10" i="1"/>
  <c r="R10" i="1"/>
  <c r="Q10" i="1"/>
  <c r="P10" i="1"/>
  <c r="O10" i="1"/>
  <c r="AH9" i="1"/>
  <c r="R9" i="1"/>
  <c r="Q9" i="1"/>
  <c r="P9" i="1"/>
  <c r="O9" i="1"/>
  <c r="AH8" i="1"/>
  <c r="R8" i="1"/>
  <c r="Q8" i="1"/>
  <c r="P8" i="1"/>
  <c r="O8" i="1"/>
  <c r="AH7" i="1"/>
  <c r="R7" i="1"/>
  <c r="Q7" i="1"/>
  <c r="P7" i="1"/>
  <c r="O7" i="1"/>
  <c r="P2" i="1"/>
  <c r="P1" i="1"/>
  <c r="T29" i="1" l="1"/>
  <c r="U29" i="1" s="1"/>
  <c r="V29" i="1" s="1"/>
  <c r="W29" i="1" s="1"/>
  <c r="X29" i="1" s="1"/>
  <c r="Y29" i="1" s="1"/>
  <c r="Z29" i="1" s="1"/>
  <c r="AA29" i="1" s="1"/>
  <c r="AB29" i="1" s="1"/>
  <c r="K29" i="1"/>
  <c r="L29" i="1" s="1"/>
  <c r="M29" i="1" s="1"/>
  <c r="N29" i="1" s="1"/>
  <c r="O29" i="1" s="1"/>
  <c r="AH28" i="1"/>
  <c r="O27" i="1"/>
  <c r="AH27" i="1"/>
  <c r="AC29" i="1" l="1"/>
  <c r="AD29" i="1" s="1"/>
  <c r="AE29" i="1" s="1"/>
  <c r="AF29" i="1" s="1"/>
  <c r="AG29" i="1" s="1"/>
  <c r="AH29" i="1"/>
</calcChain>
</file>

<file path=xl/sharedStrings.xml><?xml version="1.0" encoding="utf-8"?>
<sst xmlns="http://schemas.openxmlformats.org/spreadsheetml/2006/main" count="108" uniqueCount="78">
  <si>
    <t>Cash Flow (Maximum Annual Reimbursement)</t>
  </si>
  <si>
    <t>EP</t>
  </si>
  <si>
    <t>Agency</t>
  </si>
  <si>
    <t>Project Name</t>
  </si>
  <si>
    <t>Phase</t>
  </si>
  <si>
    <t>Status</t>
  </si>
  <si>
    <t>Total</t>
  </si>
  <si>
    <t>SGA</t>
  </si>
  <si>
    <t>Resolution</t>
  </si>
  <si>
    <t>Allocation Date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</si>
  <si>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</si>
  <si>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</si>
  <si>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</si>
  <si>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</si>
  <si>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</si>
  <si>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</si>
  <si>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</si>
  <si>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</si>
  <si>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</si>
  <si>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</si>
  <si>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</si>
  <si>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2036/37</t>
  </si>
  <si>
    <t>2XX-9XXXXX</t>
  </si>
  <si>
    <t>Funds Requested in 2023 5YPP</t>
  </si>
  <si>
    <t>Cash Flow Requested in 2023 5YPP</t>
  </si>
  <si>
    <t>Cumulative Remaining Programming Capacity</t>
  </si>
  <si>
    <t>Cumulative Remaining Cash Flow Capacity</t>
  </si>
  <si>
    <t>2023 Prop L 5-Year Project List (FY 2023/24 - FY 2027/28)</t>
  </si>
  <si>
    <t>Planned</t>
  </si>
  <si>
    <t>Programmed</t>
  </si>
  <si>
    <t>Pending</t>
  </si>
  <si>
    <t>Pending (Prior)</t>
  </si>
  <si>
    <t>Allocated</t>
  </si>
  <si>
    <t>Appropriated</t>
  </si>
  <si>
    <t>2023/24</t>
  </si>
  <si>
    <t>EP Program (select from list)</t>
  </si>
  <si>
    <t>Environmental Studies (PA&amp;ED)</t>
  </si>
  <si>
    <t>Right of Way</t>
  </si>
  <si>
    <t>Design Engineering (PS&amp;E)</t>
  </si>
  <si>
    <t>Construction</t>
  </si>
  <si>
    <t>01- Muni Reliability and Efficiency Improvements</t>
  </si>
  <si>
    <t>02- Muni Rail Core Capacity</t>
  </si>
  <si>
    <t>03- BART Core Capacity</t>
  </si>
  <si>
    <t>04- Caltrain Service Vision: Capital System Capacity Investments</t>
  </si>
  <si>
    <t>05- Caltrain Downtown Rail Extension and Pennsylvania Alignment</t>
  </si>
  <si>
    <t>06- Muni Transit Maintenance, Rehabilitation, and Replacement</t>
  </si>
  <si>
    <t>07- BART Transit Maintenance, Rehabilitation, and Replacement</t>
  </si>
  <si>
    <t>08- Caltrain Transit Maintenance, Rehabilitation, and Replacement</t>
  </si>
  <si>
    <t>09- Ferry Transit Maintenance, Rehabilitation, and Replacement</t>
  </si>
  <si>
    <t>10- Transit Enhancements</t>
  </si>
  <si>
    <t>11- Bayview Caltrain Station</t>
  </si>
  <si>
    <t>12- Mission Bay Ferry Landing</t>
  </si>
  <si>
    <t>13- Next Generation Transit Investments</t>
  </si>
  <si>
    <t>14- Paratransit</t>
  </si>
  <si>
    <t>15- Street Resurfacing, Rehabilitation, and Maintenance</t>
  </si>
  <si>
    <t>16- Pedestrian and Bicycle Facilities Maintenance</t>
  </si>
  <si>
    <t>17- Traffic Signs and Signals Maintenance</t>
  </si>
  <si>
    <t>18- Safer and Complete Streets</t>
  </si>
  <si>
    <t>19- Curb Ramps</t>
  </si>
  <si>
    <t>20- Tree Planting</t>
  </si>
  <si>
    <t>21- Vision Zero Ramps</t>
  </si>
  <si>
    <t>22- Managed Lanes and Express Bus</t>
  </si>
  <si>
    <t>23- Transformative Freeway and Major Street Projects</t>
  </si>
  <si>
    <t>24- Transportation Demand Management</t>
  </si>
  <si>
    <t>25- Neighborhood Transportation Program</t>
  </si>
  <si>
    <t>26- Equity Priority Transportation Program</t>
  </si>
  <si>
    <t>27- Development Oriented Transportation</t>
  </si>
  <si>
    <t>28- Citywide / Modal Planning</t>
  </si>
  <si>
    <t>Planning/ Conceptual Engineering</t>
  </si>
  <si>
    <t>2037/38</t>
  </si>
  <si>
    <t>Pending XXXX, 2023 Board Meeting</t>
  </si>
  <si>
    <t>2035/36</t>
  </si>
  <si>
    <t>08</t>
  </si>
  <si>
    <t>Programming Year</t>
  </si>
  <si>
    <t>Fiscal Year of Allocation</t>
  </si>
  <si>
    <t>Fiscal Year of Reimbursement</t>
  </si>
  <si>
    <t>Cash Flow in 2023 Draft Strategic Plan Baseline</t>
  </si>
  <si>
    <t>Funds Programmed in 2023 Draft Strategic Plan 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</si>
</sst>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m\,\ d"/>
  </numFmts>
  <fonts count="26" x14ac:knownFonts="1">
    <font>
      <sz val="10"/>
      <color rgb="FF000000"/>
      <name val="Arial"/>
      <scheme val="minor"/>
    </font>
    <font>
      <sz val="12"/>
      <color rgb="FF000000"/>
      <name val="Garamond"/>
      <family val="1"/>
    </font>
    <font>
      <b/>
      <sz val="12"/>
      <color rgb="FF000000"/>
      <name val="Garamond"/>
      <family val="1"/>
    </font>
    <font>
      <sz val="11"/>
      <color rgb="FF000000"/>
      <name val="Calibri"/>
      <family val="2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sz val="11"/>
      <color rgb="FFFFFFFF"/>
      <name val="Garamond"/>
      <family val="1"/>
    </font>
    <font>
      <sz val="8"/>
      <color rgb="FF000000"/>
      <name val="Garamond"/>
      <family val="1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Avenir Next LT Pro"/>
      <family val="2"/>
    </font>
    <font>
      <sz val="10"/>
      <name val="Avenir Next LT Pro"/>
      <family val="2"/>
    </font>
    <font>
      <sz val="12"/>
      <color theme="1"/>
      <name val="Avenir Next LT Pro"/>
      <family val="2"/>
    </font>
    <font>
      <b/>
      <sz val="12"/>
      <color theme="1"/>
      <name val="Avenir Next LT Pro"/>
      <family val="2"/>
    </font>
    <font>
      <vertAlign val="superscript"/>
      <sz val="10"/>
      <color theme="1"/>
      <name val="Avenir Next LT Pro"/>
      <family val="2"/>
    </font>
    <font>
      <b/>
      <sz val="10"/>
      <color rgb="FF000000"/>
      <name val="Avenir Next LT Pro"/>
      <family val="2"/>
    </font>
    <font>
      <b/>
      <sz val="10"/>
      <color theme="1"/>
      <name val="Avenir Next LT Pro"/>
      <family val="2"/>
    </font>
    <font>
      <sz val="10"/>
      <color theme="1"/>
      <name val="Avenir Next LT Pro"/>
      <family val="2"/>
    </font>
    <font>
      <sz val="10"/>
      <color theme="1"/>
      <name val="Garamond"/>
      <family val="1"/>
    </font>
    <font>
      <sz val="9"/>
      <color rgb="FF000000"/>
      <name val="Avenir Next LT Pro"/>
      <family val="2"/>
    </font>
    <font>
      <sz val="12"/>
      <name val="Avenir Next LT Pro"/>
      <family val="2"/>
    </font>
    <font>
      <sz val="9"/>
      <name val="Avenir Next LT Pro"/>
      <family val="2"/>
    </font>
    <font>
      <sz val="8"/>
      <name val="Arial"/>
      <family val="2"/>
      <scheme val="minor"/>
    </font>
    <font>
      <b/>
      <sz val="12"/>
      <name val="Avenir Next LT Pro"/>
      <family val="2"/>
    </font>
    <font>
      <b/>
      <sz val="10"/>
      <color theme="3" tint="0.499984740745262"/>
      <name val="Avenir Next LT Pro"/>
      <family val="2"/>
    </font>
    <font>
      <sz val="10"/>
      <color theme="3" tint="0.499984740745262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theme="3" tint="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1" xfId="0" applyFont="1" applyFill="1" applyBorder="1"/>
    <xf numFmtId="6" fontId="1" fillId="2" borderId="19" xfId="0" applyNumberFormat="1" applyFont="1" applyFill="1" applyBorder="1" applyAlignment="1">
      <alignment horizontal="left"/>
    </xf>
    <xf numFmtId="6" fontId="4" fillId="2" borderId="3" xfId="0" applyNumberFormat="1" applyFont="1" applyFill="1" applyBorder="1" applyAlignment="1">
      <alignment horizontal="left" vertical="center"/>
    </xf>
    <xf numFmtId="6" fontId="1" fillId="2" borderId="5" xfId="0" applyNumberFormat="1" applyFont="1" applyFill="1" applyBorder="1" applyAlignment="1">
      <alignment shrinkToFit="1"/>
    </xf>
    <xf numFmtId="6" fontId="1" fillId="2" borderId="1" xfId="0" applyNumberFormat="1" applyFont="1" applyFill="1" applyBorder="1" applyAlignment="1">
      <alignment horizontal="right" shrinkToFit="1"/>
    </xf>
    <xf numFmtId="6" fontId="1" fillId="2" borderId="5" xfId="0" applyNumberFormat="1" applyFont="1" applyFill="1" applyBorder="1"/>
    <xf numFmtId="6" fontId="1" fillId="2" borderId="1" xfId="0" applyNumberFormat="1" applyFont="1" applyFill="1" applyBorder="1" applyAlignment="1">
      <alignment horizontal="right"/>
    </xf>
    <xf numFmtId="6" fontId="6" fillId="2" borderId="3" xfId="0" applyNumberFormat="1" applyFont="1" applyFill="1" applyBorder="1"/>
    <xf numFmtId="6" fontId="5" fillId="2" borderId="5" xfId="0" applyNumberFormat="1" applyFont="1" applyFill="1" applyBorder="1"/>
    <xf numFmtId="6" fontId="2" fillId="2" borderId="19" xfId="0" applyNumberFormat="1" applyFont="1" applyFill="1" applyBorder="1"/>
    <xf numFmtId="6" fontId="1" fillId="2" borderId="5" xfId="0" applyNumberFormat="1" applyFont="1" applyFill="1" applyBorder="1" applyAlignment="1">
      <alignment horizontal="left" vertical="top" wrapText="1"/>
    </xf>
    <xf numFmtId="6" fontId="2" fillId="2" borderId="5" xfId="0" applyNumberFormat="1" applyFont="1" applyFill="1" applyBorder="1"/>
    <xf numFmtId="6" fontId="1" fillId="2" borderId="5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right" vertical="top"/>
    </xf>
    <xf numFmtId="6" fontId="1" fillId="2" borderId="5" xfId="0" applyNumberFormat="1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/>
    </xf>
    <xf numFmtId="6" fontId="1" fillId="2" borderId="5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6" fontId="1" fillId="2" borderId="0" xfId="0" applyNumberFormat="1" applyFont="1" applyFill="1"/>
    <xf numFmtId="0" fontId="3" fillId="2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14" fontId="10" fillId="0" borderId="0" xfId="0" applyNumberFormat="1" applyFont="1" applyAlignment="1">
      <alignment vertical="center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vertical="center"/>
    </xf>
    <xf numFmtId="14" fontId="10" fillId="3" borderId="5" xfId="0" applyNumberFormat="1" applyFont="1" applyFill="1" applyBorder="1" applyAlignment="1">
      <alignment vertical="center"/>
    </xf>
    <xf numFmtId="14" fontId="10" fillId="3" borderId="4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vertical="center"/>
    </xf>
    <xf numFmtId="6" fontId="10" fillId="0" borderId="4" xfId="0" applyNumberFormat="1" applyFont="1" applyBorder="1" applyAlignment="1">
      <alignment vertical="center"/>
    </xf>
    <xf numFmtId="14" fontId="10" fillId="0" borderId="4" xfId="0" applyNumberFormat="1" applyFont="1" applyBorder="1" applyAlignment="1">
      <alignment vertical="center"/>
    </xf>
    <xf numFmtId="49" fontId="10" fillId="0" borderId="11" xfId="0" applyNumberFormat="1" applyFont="1" applyBorder="1"/>
    <xf numFmtId="6" fontId="10" fillId="0" borderId="11" xfId="0" applyNumberFormat="1" applyFont="1" applyBorder="1"/>
    <xf numFmtId="14" fontId="10" fillId="0" borderId="11" xfId="0" applyNumberFormat="1" applyFont="1" applyBorder="1" applyAlignment="1">
      <alignment horizontal="right"/>
    </xf>
    <xf numFmtId="49" fontId="15" fillId="4" borderId="6" xfId="0" applyNumberFormat="1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/>
    </xf>
    <xf numFmtId="6" fontId="17" fillId="0" borderId="8" xfId="0" applyNumberFormat="1" applyFont="1" applyBorder="1" applyAlignment="1">
      <alignment horizontal="right" vertical="center"/>
    </xf>
    <xf numFmtId="164" fontId="17" fillId="0" borderId="4" xfId="0" applyNumberFormat="1" applyFont="1" applyBorder="1" applyAlignment="1">
      <alignment horizontal="right" vertical="center"/>
    </xf>
    <xf numFmtId="6" fontId="18" fillId="5" borderId="15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left" vertical="center" wrapText="1"/>
    </xf>
    <xf numFmtId="6" fontId="18" fillId="5" borderId="18" xfId="0" applyNumberFormat="1" applyFont="1" applyFill="1" applyBorder="1" applyAlignment="1">
      <alignment horizontal="left" vertical="center" wrapText="1"/>
    </xf>
    <xf numFmtId="6" fontId="18" fillId="5" borderId="16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 shrinkToFit="1"/>
    </xf>
    <xf numFmtId="6" fontId="19" fillId="2" borderId="5" xfId="0" applyNumberFormat="1" applyFont="1" applyFill="1" applyBorder="1"/>
    <xf numFmtId="6" fontId="19" fillId="2" borderId="3" xfId="0" applyNumberFormat="1" applyFont="1" applyFill="1" applyBorder="1" applyAlignment="1">
      <alignment shrinkToFit="1"/>
    </xf>
    <xf numFmtId="6" fontId="19" fillId="2" borderId="5" xfId="0" applyNumberFormat="1" applyFont="1" applyFill="1" applyBorder="1" applyAlignment="1">
      <alignment shrinkToFit="1"/>
    </xf>
    <xf numFmtId="0" fontId="21" fillId="0" borderId="0" xfId="0" applyFont="1"/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left" vertical="center" wrapText="1"/>
      <protection locked="0"/>
    </xf>
    <xf numFmtId="0" fontId="14" fillId="2" borderId="16" xfId="0" applyFont="1" applyFill="1" applyBorder="1" applyAlignment="1" applyProtection="1">
      <alignment horizontal="left" vertical="top" wrapText="1"/>
      <protection locked="0"/>
    </xf>
    <xf numFmtId="6" fontId="17" fillId="0" borderId="4" xfId="0" applyNumberFormat="1" applyFont="1" applyBorder="1" applyAlignment="1" applyProtection="1">
      <alignment horizontal="right" vertical="center"/>
      <protection locked="0"/>
    </xf>
    <xf numFmtId="165" fontId="14" fillId="2" borderId="16" xfId="0" applyNumberFormat="1" applyFont="1" applyFill="1" applyBorder="1" applyAlignment="1" applyProtection="1">
      <alignment horizontal="left" vertical="top" wrapText="1"/>
      <protection locked="0"/>
    </xf>
    <xf numFmtId="0" fontId="14" fillId="2" borderId="16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center" vertical="center" wrapText="1"/>
    </xf>
    <xf numFmtId="6" fontId="25" fillId="6" borderId="4" xfId="0" applyNumberFormat="1" applyFont="1" applyFill="1" applyBorder="1" applyAlignment="1">
      <alignment horizontal="right" vertical="center" shrinkToFit="1"/>
    </xf>
    <xf numFmtId="6" fontId="16" fillId="0" borderId="9" xfId="0" applyNumberFormat="1" applyFont="1" applyBorder="1" applyAlignment="1">
      <alignment horizontal="right" vertical="center" wrapText="1"/>
    </xf>
    <xf numFmtId="0" fontId="11" fillId="0" borderId="10" xfId="0" applyFont="1" applyBorder="1"/>
    <xf numFmtId="0" fontId="11" fillId="0" borderId="11" xfId="0" applyFont="1" applyBorder="1"/>
    <xf numFmtId="6" fontId="15" fillId="0" borderId="9" xfId="0" applyNumberFormat="1" applyFont="1" applyBorder="1" applyAlignment="1">
      <alignment horizontal="right" vertical="center" wrapText="1"/>
    </xf>
    <xf numFmtId="6" fontId="24" fillId="6" borderId="9" xfId="0" applyNumberFormat="1" applyFont="1" applyFill="1" applyBorder="1" applyAlignment="1">
      <alignment horizontal="right" wrapText="1"/>
    </xf>
    <xf numFmtId="0" fontId="25" fillId="6" borderId="10" xfId="0" applyFont="1" applyFill="1" applyBorder="1"/>
    <xf numFmtId="0" fontId="25" fillId="6" borderId="11" xfId="0" applyFont="1" applyFill="1" applyBorder="1"/>
    <xf numFmtId="6" fontId="12" fillId="2" borderId="1" xfId="0" applyNumberFormat="1" applyFont="1" applyFill="1" applyBorder="1" applyAlignment="1">
      <alignment horizontal="center" vertical="center"/>
    </xf>
    <xf numFmtId="0" fontId="20" fillId="0" borderId="2" xfId="0" applyFont="1" applyBorder="1"/>
    <xf numFmtId="0" fontId="20" fillId="0" borderId="3" xfId="0" applyFont="1" applyBorder="1"/>
    <xf numFmtId="6" fontId="15" fillId="4" borderId="6" xfId="0" applyNumberFormat="1" applyFont="1" applyFill="1" applyBorder="1" applyAlignment="1">
      <alignment horizontal="center" vertical="center" wrapText="1"/>
    </xf>
    <xf numFmtId="0" fontId="11" fillId="0" borderId="12" xfId="0" applyFont="1" applyBorder="1"/>
    <xf numFmtId="6" fontId="15" fillId="4" borderId="7" xfId="0" applyNumberFormat="1" applyFont="1" applyFill="1" applyBorder="1" applyAlignment="1">
      <alignment horizontal="center" vertical="center" wrapText="1"/>
    </xf>
    <xf numFmtId="0" fontId="11" fillId="0" borderId="8" xfId="0" applyFont="1" applyBorder="1"/>
    <xf numFmtId="0" fontId="11" fillId="0" borderId="13" xfId="0" applyFont="1" applyBorder="1"/>
    <xf numFmtId="0" fontId="11" fillId="0" borderId="14" xfId="0" applyFont="1" applyBorder="1"/>
    <xf numFmtId="6" fontId="15" fillId="4" borderId="9" xfId="0" applyNumberFormat="1" applyFont="1" applyFill="1" applyBorder="1" applyAlignment="1">
      <alignment horizontal="center" vertical="center" wrapText="1"/>
    </xf>
    <xf numFmtId="6" fontId="13" fillId="2" borderId="1" xfId="0" applyNumberFormat="1" applyFont="1" applyFill="1" applyBorder="1" applyAlignment="1">
      <alignment horizontal="center" vertical="center"/>
    </xf>
    <xf numFmtId="0" fontId="23" fillId="0" borderId="2" xfId="0" applyFont="1" applyBorder="1"/>
    <xf numFmtId="0" fontId="23" fillId="0" borderId="3" xfId="0" applyFont="1" applyBorder="1"/>
  </cellXfs>
  <cellStyles count="1">
    <cellStyle name="Normal" xfId="0" builtinId="0"/>
  </cellStyles>
  <dxfs count="1">
    <dxf>
      <fill>
        <patternFill patternType="solid">
          <fgColor rgb="FFD99594"/>
          <bgColor rgb="FFD9959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7"/>
  <sheetViews>
    <sheetView tabSelected="1" view="pageBreakPreview" topLeftCell="J1" zoomScaleNormal="100" zoomScaleSheetLayoutView="100" workbookViewId="0">
      <selection activeCell="T28" sqref="T28"/>
    </sheetView>
  </sheetViews>
  <sheetFormatPr defaultColWidth="12.5703125" defaultRowHeight="15.75" customHeight="1" x14ac:dyDescent="0.2"/>
  <cols>
    <col min="1" max="1" width="5.28515625" hidden="1" customWidth="1"/>
    <col min="2" max="4" width="13" hidden="1" customWidth="1"/>
    <col min="5" max="5" width="12.85546875" customWidth="1"/>
    <col min="6" max="6" width="48" customWidth="1"/>
    <col min="7" max="7" width="3.7109375" customWidth="1"/>
    <col min="8" max="8" width="14.7109375" customWidth="1"/>
    <col min="9" max="9" width="14.7109375" hidden="1" customWidth="1"/>
    <col min="10" max="15" width="12" customWidth="1"/>
    <col min="16" max="16" width="47.85546875" customWidth="1"/>
    <col min="17" max="17" width="2.28515625" customWidth="1"/>
    <col min="18" max="18" width="14.7109375" customWidth="1"/>
    <col min="19" max="28" width="12" customWidth="1"/>
    <col min="29" max="33" width="12" hidden="1" customWidth="1"/>
    <col min="34" max="34" width="14" customWidth="1"/>
  </cols>
  <sheetData>
    <row r="1" spans="1:34" x14ac:dyDescent="0.2">
      <c r="A1" s="26"/>
      <c r="B1" s="27"/>
      <c r="C1" s="27"/>
      <c r="D1" s="28"/>
      <c r="E1" s="80" t="s">
        <v>27</v>
      </c>
      <c r="F1" s="71"/>
      <c r="G1" s="71"/>
      <c r="H1" s="71"/>
      <c r="I1" s="71"/>
      <c r="J1" s="71"/>
      <c r="K1" s="71"/>
      <c r="L1" s="71"/>
      <c r="M1" s="71"/>
      <c r="N1" s="71"/>
      <c r="O1" s="72"/>
      <c r="P1" s="80" t="str">
        <f t="shared" ref="P1:P2" si="0">E1</f>
        <v>2023 Prop L 5-Year Project List (FY 2023/24 - FY 2027/28)</v>
      </c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2"/>
    </row>
    <row r="2" spans="1:34" x14ac:dyDescent="0.2">
      <c r="A2" s="26"/>
      <c r="B2" s="27"/>
      <c r="C2" s="27"/>
      <c r="D2" s="28"/>
      <c r="E2" s="80" t="s">
        <v>56</v>
      </c>
      <c r="F2" s="71"/>
      <c r="G2" s="71"/>
      <c r="H2" s="71"/>
      <c r="I2" s="71"/>
      <c r="J2" s="71"/>
      <c r="K2" s="71"/>
      <c r="L2" s="71"/>
      <c r="M2" s="71"/>
      <c r="N2" s="71"/>
      <c r="O2" s="72"/>
      <c r="P2" s="80" t="str">
        <f t="shared" si="0"/>
        <v>17- Traffic Signs and Signals Maintenance</v>
      </c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2"/>
    </row>
    <row r="3" spans="1:34" x14ac:dyDescent="0.25">
      <c r="A3" s="26"/>
      <c r="B3" s="27"/>
      <c r="C3" s="27"/>
      <c r="D3" s="28"/>
      <c r="E3" s="80" t="s">
        <v>73</v>
      </c>
      <c r="F3" s="81"/>
      <c r="G3" s="81"/>
      <c r="H3" s="81"/>
      <c r="I3" s="81"/>
      <c r="J3" s="81"/>
      <c r="K3" s="81"/>
      <c r="L3" s="81"/>
      <c r="M3" s="81"/>
      <c r="N3" s="81"/>
      <c r="O3" s="82"/>
      <c r="P3" s="80" t="s">
        <v>0</v>
      </c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2"/>
    </row>
    <row r="4" spans="1:34" ht="15" customHeight="1" x14ac:dyDescent="0.2">
      <c r="A4" s="26"/>
      <c r="B4" s="27"/>
      <c r="C4" s="27"/>
      <c r="D4" s="28"/>
      <c r="E4" s="70" t="s">
        <v>70</v>
      </c>
      <c r="F4" s="71"/>
      <c r="G4" s="71"/>
      <c r="H4" s="71"/>
      <c r="I4" s="71"/>
      <c r="J4" s="71"/>
      <c r="K4" s="71"/>
      <c r="L4" s="71"/>
      <c r="M4" s="71"/>
      <c r="N4" s="71"/>
      <c r="O4" s="72"/>
      <c r="P4" s="70" t="str">
        <f>E4</f>
        <v>Pending XXXX, 2023 Board Meeting</v>
      </c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2"/>
    </row>
    <row r="5" spans="1:34" ht="15" x14ac:dyDescent="0.2">
      <c r="A5" s="29" t="s">
        <v>1</v>
      </c>
      <c r="B5" s="30"/>
      <c r="C5" s="30"/>
      <c r="D5" s="31"/>
      <c r="E5" s="73" t="s">
        <v>2</v>
      </c>
      <c r="F5" s="75" t="s">
        <v>3</v>
      </c>
      <c r="G5" s="76"/>
      <c r="H5" s="73" t="s">
        <v>4</v>
      </c>
      <c r="I5" s="73" t="s">
        <v>5</v>
      </c>
      <c r="J5" s="79" t="s">
        <v>74</v>
      </c>
      <c r="K5" s="64"/>
      <c r="L5" s="64"/>
      <c r="M5" s="64"/>
      <c r="N5" s="65"/>
      <c r="O5" s="73" t="s">
        <v>6</v>
      </c>
      <c r="P5" s="75" t="s">
        <v>3</v>
      </c>
      <c r="Q5" s="76"/>
      <c r="R5" s="73" t="s">
        <v>4</v>
      </c>
      <c r="S5" s="79" t="s">
        <v>75</v>
      </c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5"/>
      <c r="AH5" s="73" t="s">
        <v>6</v>
      </c>
    </row>
    <row r="6" spans="1:34" ht="30.75" customHeight="1" x14ac:dyDescent="0.2">
      <c r="A6" s="29" t="s">
        <v>72</v>
      </c>
      <c r="B6" s="29" t="s">
        <v>7</v>
      </c>
      <c r="C6" s="29" t="s">
        <v>8</v>
      </c>
      <c r="D6" s="32" t="s">
        <v>9</v>
      </c>
      <c r="E6" s="74"/>
      <c r="F6" s="77"/>
      <c r="G6" s="78"/>
      <c r="H6" s="74"/>
      <c r="I6" s="74"/>
      <c r="J6" s="40" t="s">
        <v>34</v>
      </c>
      <c r="K6" s="40" t="s">
        <v>10</v>
      </c>
      <c r="L6" s="40" t="s">
        <v>11</v>
      </c>
      <c r="M6" s="40" t="s">
        <v>12</v>
      </c>
      <c r="N6" s="40" t="s">
        <v>13</v>
      </c>
      <c r="O6" s="74"/>
      <c r="P6" s="77"/>
      <c r="Q6" s="78"/>
      <c r="R6" s="74"/>
      <c r="S6" s="40" t="s">
        <v>34</v>
      </c>
      <c r="T6" s="40" t="s">
        <v>10</v>
      </c>
      <c r="U6" s="40" t="s">
        <v>11</v>
      </c>
      <c r="V6" s="40" t="s">
        <v>12</v>
      </c>
      <c r="W6" s="40" t="s">
        <v>13</v>
      </c>
      <c r="X6" s="41" t="s">
        <v>14</v>
      </c>
      <c r="Y6" s="41" t="s">
        <v>15</v>
      </c>
      <c r="Z6" s="41" t="s">
        <v>16</v>
      </c>
      <c r="AA6" s="41" t="s">
        <v>17</v>
      </c>
      <c r="AB6" s="41" t="s">
        <v>18</v>
      </c>
      <c r="AC6" s="41" t="s">
        <v>19</v>
      </c>
      <c r="AD6" s="41" t="s">
        <v>20</v>
      </c>
      <c r="AE6" s="41" t="s">
        <v>71</v>
      </c>
      <c r="AF6" s="41" t="s">
        <v>21</v>
      </c>
      <c r="AG6" s="41" t="s">
        <v>69</v>
      </c>
      <c r="AH6" s="74"/>
    </row>
    <row r="7" spans="1:34" ht="15" x14ac:dyDescent="0.2">
      <c r="A7" s="33" t="s">
        <v>72</v>
      </c>
      <c r="B7" s="34" t="s">
        <v>22</v>
      </c>
      <c r="C7" s="35"/>
      <c r="D7" s="36"/>
      <c r="E7" s="55"/>
      <c r="F7" s="56"/>
      <c r="G7" s="57"/>
      <c r="H7" s="55"/>
      <c r="I7" s="55"/>
      <c r="J7" s="58"/>
      <c r="K7" s="58"/>
      <c r="L7" s="58"/>
      <c r="M7" s="58"/>
      <c r="N7" s="58"/>
      <c r="O7" s="43">
        <f t="shared" ref="O7:O25" si="1">SUM(J7:N7)</f>
        <v>0</v>
      </c>
      <c r="P7" s="56" t="str">
        <f t="shared" ref="P7:R7" si="2">IF(F7="","",F7)</f>
        <v/>
      </c>
      <c r="Q7" s="60" t="str">
        <f t="shared" si="2"/>
        <v/>
      </c>
      <c r="R7" s="61" t="str">
        <f t="shared" si="2"/>
        <v/>
      </c>
      <c r="S7" s="58"/>
      <c r="T7" s="58"/>
      <c r="U7" s="58"/>
      <c r="V7" s="58"/>
      <c r="W7" s="58"/>
      <c r="X7" s="58"/>
      <c r="Y7" s="58"/>
      <c r="Z7" s="58"/>
      <c r="AA7" s="58"/>
      <c r="AB7" s="58"/>
      <c r="AC7" s="42"/>
      <c r="AD7" s="42"/>
      <c r="AE7" s="42"/>
      <c r="AF7" s="42"/>
      <c r="AG7" s="42"/>
      <c r="AH7" s="44">
        <f t="shared" ref="AH7:AH25" si="3">SUM(S7:AG7)</f>
        <v>0</v>
      </c>
    </row>
    <row r="8" spans="1:34" ht="15" x14ac:dyDescent="0.2">
      <c r="A8" s="33" t="s">
        <v>72</v>
      </c>
      <c r="B8" s="34"/>
      <c r="C8" s="35"/>
      <c r="D8" s="36"/>
      <c r="E8" s="55"/>
      <c r="F8" s="56"/>
      <c r="G8" s="57"/>
      <c r="H8" s="55"/>
      <c r="I8" s="55"/>
      <c r="J8" s="58"/>
      <c r="K8" s="58"/>
      <c r="L8" s="58"/>
      <c r="M8" s="58"/>
      <c r="N8" s="58"/>
      <c r="O8" s="43">
        <f t="shared" si="1"/>
        <v>0</v>
      </c>
      <c r="P8" s="56" t="str">
        <f t="shared" ref="P8:R8" si="4">IF(F8="","",F8)</f>
        <v/>
      </c>
      <c r="Q8" s="60" t="str">
        <f t="shared" si="4"/>
        <v/>
      </c>
      <c r="R8" s="61" t="str">
        <f t="shared" si="4"/>
        <v/>
      </c>
      <c r="S8" s="58"/>
      <c r="T8" s="58"/>
      <c r="U8" s="58"/>
      <c r="V8" s="58"/>
      <c r="W8" s="58"/>
      <c r="X8" s="58"/>
      <c r="Y8" s="58"/>
      <c r="Z8" s="58"/>
      <c r="AA8" s="58"/>
      <c r="AB8" s="58"/>
      <c r="AC8" s="42"/>
      <c r="AD8" s="42"/>
      <c r="AE8" s="42"/>
      <c r="AF8" s="42"/>
      <c r="AG8" s="42"/>
      <c r="AH8" s="44">
        <f t="shared" si="3"/>
        <v>0</v>
      </c>
    </row>
    <row r="9" spans="1:34" ht="15" x14ac:dyDescent="0.2">
      <c r="A9" s="33" t="s">
        <v>72</v>
      </c>
      <c r="B9" s="34"/>
      <c r="C9" s="35"/>
      <c r="D9" s="36"/>
      <c r="E9" s="55"/>
      <c r="F9" s="56"/>
      <c r="G9" s="57"/>
      <c r="H9" s="55"/>
      <c r="I9" s="55"/>
      <c r="J9" s="58"/>
      <c r="K9" s="58"/>
      <c r="L9" s="58"/>
      <c r="M9" s="58"/>
      <c r="N9" s="58"/>
      <c r="O9" s="43">
        <f t="shared" si="1"/>
        <v>0</v>
      </c>
      <c r="P9" s="56" t="str">
        <f t="shared" ref="P9:R9" si="5">IF(F9="","",F9)</f>
        <v/>
      </c>
      <c r="Q9" s="60" t="str">
        <f t="shared" si="5"/>
        <v/>
      </c>
      <c r="R9" s="61" t="str">
        <f t="shared" si="5"/>
        <v/>
      </c>
      <c r="S9" s="58"/>
      <c r="T9" s="58"/>
      <c r="U9" s="58"/>
      <c r="V9" s="58"/>
      <c r="W9" s="58"/>
      <c r="X9" s="58"/>
      <c r="Y9" s="58"/>
      <c r="Z9" s="58"/>
      <c r="AA9" s="58"/>
      <c r="AB9" s="58"/>
      <c r="AC9" s="42"/>
      <c r="AD9" s="42"/>
      <c r="AE9" s="42"/>
      <c r="AF9" s="42"/>
      <c r="AG9" s="42"/>
      <c r="AH9" s="44">
        <f t="shared" si="3"/>
        <v>0</v>
      </c>
    </row>
    <row r="10" spans="1:34" ht="15" x14ac:dyDescent="0.2">
      <c r="A10" s="33" t="s">
        <v>72</v>
      </c>
      <c r="B10" s="34"/>
      <c r="C10" s="35"/>
      <c r="D10" s="36"/>
      <c r="E10" s="55"/>
      <c r="F10" s="56"/>
      <c r="G10" s="57"/>
      <c r="H10" s="55"/>
      <c r="I10" s="55"/>
      <c r="J10" s="58"/>
      <c r="K10" s="58"/>
      <c r="L10" s="58"/>
      <c r="M10" s="58"/>
      <c r="N10" s="58"/>
      <c r="O10" s="43">
        <f t="shared" si="1"/>
        <v>0</v>
      </c>
      <c r="P10" s="56" t="str">
        <f t="shared" ref="P10:R10" si="6">IF(F10="","",F10)</f>
        <v/>
      </c>
      <c r="Q10" s="60" t="str">
        <f t="shared" si="6"/>
        <v/>
      </c>
      <c r="R10" s="61" t="str">
        <f t="shared" si="6"/>
        <v/>
      </c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42"/>
      <c r="AD10" s="42"/>
      <c r="AE10" s="42"/>
      <c r="AF10" s="42"/>
      <c r="AG10" s="42"/>
      <c r="AH10" s="44">
        <f t="shared" si="3"/>
        <v>0</v>
      </c>
    </row>
    <row r="11" spans="1:34" ht="15" x14ac:dyDescent="0.2">
      <c r="A11" s="33" t="s">
        <v>72</v>
      </c>
      <c r="B11" s="34"/>
      <c r="C11" s="35"/>
      <c r="D11" s="36"/>
      <c r="E11" s="55"/>
      <c r="F11" s="56"/>
      <c r="G11" s="57"/>
      <c r="H11" s="55"/>
      <c r="I11" s="55"/>
      <c r="J11" s="58"/>
      <c r="K11" s="58"/>
      <c r="L11" s="58"/>
      <c r="M11" s="58"/>
      <c r="N11" s="58"/>
      <c r="O11" s="43">
        <f t="shared" si="1"/>
        <v>0</v>
      </c>
      <c r="P11" s="56" t="str">
        <f t="shared" ref="P11:R11" si="7">IF(F11="","",F11)</f>
        <v/>
      </c>
      <c r="Q11" s="60" t="str">
        <f t="shared" si="7"/>
        <v/>
      </c>
      <c r="R11" s="61" t="str">
        <f t="shared" si="7"/>
        <v/>
      </c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42"/>
      <c r="AD11" s="42"/>
      <c r="AE11" s="42"/>
      <c r="AF11" s="42"/>
      <c r="AG11" s="42"/>
      <c r="AH11" s="44">
        <f t="shared" si="3"/>
        <v>0</v>
      </c>
    </row>
    <row r="12" spans="1:34" ht="15" x14ac:dyDescent="0.2">
      <c r="A12" s="33" t="s">
        <v>72</v>
      </c>
      <c r="B12" s="34"/>
      <c r="C12" s="35"/>
      <c r="D12" s="36"/>
      <c r="E12" s="55"/>
      <c r="F12" s="56"/>
      <c r="G12" s="57"/>
      <c r="H12" s="55"/>
      <c r="I12" s="55"/>
      <c r="J12" s="58"/>
      <c r="K12" s="58"/>
      <c r="L12" s="58"/>
      <c r="M12" s="58"/>
      <c r="N12" s="58"/>
      <c r="O12" s="43">
        <f t="shared" si="1"/>
        <v>0</v>
      </c>
      <c r="P12" s="56" t="str">
        <f t="shared" ref="P12:R12" si="8">IF(F12="","",F12)</f>
        <v/>
      </c>
      <c r="Q12" s="60" t="str">
        <f t="shared" si="8"/>
        <v/>
      </c>
      <c r="R12" s="61" t="str">
        <f t="shared" si="8"/>
        <v/>
      </c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42"/>
      <c r="AD12" s="42"/>
      <c r="AE12" s="42"/>
      <c r="AF12" s="42"/>
      <c r="AG12" s="42"/>
      <c r="AH12" s="44">
        <f t="shared" si="3"/>
        <v>0</v>
      </c>
    </row>
    <row r="13" spans="1:34" ht="15" x14ac:dyDescent="0.2">
      <c r="A13" s="33" t="s">
        <v>72</v>
      </c>
      <c r="B13" s="34"/>
      <c r="C13" s="35"/>
      <c r="D13" s="36"/>
      <c r="E13" s="55"/>
      <c r="F13" s="56"/>
      <c r="G13" s="57"/>
      <c r="H13" s="55"/>
      <c r="I13" s="55"/>
      <c r="J13" s="58"/>
      <c r="K13" s="58"/>
      <c r="L13" s="58"/>
      <c r="M13" s="58"/>
      <c r="N13" s="58"/>
      <c r="O13" s="43">
        <f t="shared" si="1"/>
        <v>0</v>
      </c>
      <c r="P13" s="56" t="str">
        <f t="shared" ref="P13:R13" si="9">IF(F13="","",F13)</f>
        <v/>
      </c>
      <c r="Q13" s="60" t="str">
        <f t="shared" si="9"/>
        <v/>
      </c>
      <c r="R13" s="61" t="str">
        <f t="shared" si="9"/>
        <v/>
      </c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42"/>
      <c r="AD13" s="42"/>
      <c r="AE13" s="42"/>
      <c r="AF13" s="42"/>
      <c r="AG13" s="42"/>
      <c r="AH13" s="44">
        <f t="shared" si="3"/>
        <v>0</v>
      </c>
    </row>
    <row r="14" spans="1:34" ht="15" x14ac:dyDescent="0.2">
      <c r="A14" s="33" t="s">
        <v>72</v>
      </c>
      <c r="B14" s="34"/>
      <c r="C14" s="35"/>
      <c r="D14" s="36"/>
      <c r="E14" s="55"/>
      <c r="F14" s="56"/>
      <c r="G14" s="57"/>
      <c r="H14" s="55"/>
      <c r="I14" s="55"/>
      <c r="J14" s="58"/>
      <c r="K14" s="58"/>
      <c r="L14" s="58"/>
      <c r="M14" s="58"/>
      <c r="N14" s="58"/>
      <c r="O14" s="43">
        <f t="shared" si="1"/>
        <v>0</v>
      </c>
      <c r="P14" s="56" t="str">
        <f t="shared" ref="P14:R14" si="10">IF(F14="","",F14)</f>
        <v/>
      </c>
      <c r="Q14" s="60" t="str">
        <f t="shared" si="10"/>
        <v/>
      </c>
      <c r="R14" s="61" t="str">
        <f t="shared" si="10"/>
        <v/>
      </c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42"/>
      <c r="AD14" s="42"/>
      <c r="AE14" s="42"/>
      <c r="AF14" s="42"/>
      <c r="AG14" s="42"/>
      <c r="AH14" s="44">
        <f t="shared" si="3"/>
        <v>0</v>
      </c>
    </row>
    <row r="15" spans="1:34" ht="15" x14ac:dyDescent="0.2">
      <c r="A15" s="33" t="s">
        <v>72</v>
      </c>
      <c r="B15" s="34"/>
      <c r="C15" s="35"/>
      <c r="D15" s="36"/>
      <c r="E15" s="55"/>
      <c r="F15" s="56"/>
      <c r="G15" s="57"/>
      <c r="H15" s="55"/>
      <c r="I15" s="55"/>
      <c r="J15" s="58"/>
      <c r="K15" s="58"/>
      <c r="L15" s="58"/>
      <c r="M15" s="58"/>
      <c r="N15" s="58"/>
      <c r="O15" s="43">
        <f t="shared" si="1"/>
        <v>0</v>
      </c>
      <c r="P15" s="56" t="str">
        <f t="shared" ref="P15:R15" si="11">IF(F15="","",F15)</f>
        <v/>
      </c>
      <c r="Q15" s="60" t="str">
        <f t="shared" si="11"/>
        <v/>
      </c>
      <c r="R15" s="61" t="str">
        <f t="shared" si="11"/>
        <v/>
      </c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42"/>
      <c r="AD15" s="42"/>
      <c r="AE15" s="42"/>
      <c r="AF15" s="42"/>
      <c r="AG15" s="42"/>
      <c r="AH15" s="44">
        <f t="shared" si="3"/>
        <v>0</v>
      </c>
    </row>
    <row r="16" spans="1:34" ht="15" x14ac:dyDescent="0.2">
      <c r="A16" s="33" t="s">
        <v>72</v>
      </c>
      <c r="B16" s="34"/>
      <c r="C16" s="35"/>
      <c r="D16" s="36"/>
      <c r="E16" s="55"/>
      <c r="F16" s="56"/>
      <c r="G16" s="57"/>
      <c r="H16" s="55"/>
      <c r="I16" s="55"/>
      <c r="J16" s="58"/>
      <c r="K16" s="58"/>
      <c r="L16" s="58"/>
      <c r="M16" s="58"/>
      <c r="N16" s="58"/>
      <c r="O16" s="43">
        <f t="shared" si="1"/>
        <v>0</v>
      </c>
      <c r="P16" s="56" t="str">
        <f t="shared" ref="P16:R16" si="12">IF(F16="","",F16)</f>
        <v/>
      </c>
      <c r="Q16" s="60" t="str">
        <f t="shared" si="12"/>
        <v/>
      </c>
      <c r="R16" s="61" t="str">
        <f t="shared" si="12"/>
        <v/>
      </c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42"/>
      <c r="AD16" s="42"/>
      <c r="AE16" s="42"/>
      <c r="AF16" s="42"/>
      <c r="AG16" s="42"/>
      <c r="AH16" s="44">
        <f t="shared" si="3"/>
        <v>0</v>
      </c>
    </row>
    <row r="17" spans="1:34" ht="15" x14ac:dyDescent="0.2">
      <c r="A17" s="33" t="s">
        <v>72</v>
      </c>
      <c r="B17" s="34"/>
      <c r="C17" s="35"/>
      <c r="D17" s="36"/>
      <c r="E17" s="55"/>
      <c r="F17" s="56"/>
      <c r="G17" s="57"/>
      <c r="H17" s="55"/>
      <c r="I17" s="55"/>
      <c r="J17" s="58"/>
      <c r="K17" s="58"/>
      <c r="L17" s="58"/>
      <c r="M17" s="58"/>
      <c r="N17" s="58"/>
      <c r="O17" s="43">
        <f t="shared" si="1"/>
        <v>0</v>
      </c>
      <c r="P17" s="56" t="str">
        <f t="shared" ref="P17:R17" si="13">IF(F17="","",F17)</f>
        <v/>
      </c>
      <c r="Q17" s="60" t="str">
        <f t="shared" si="13"/>
        <v/>
      </c>
      <c r="R17" s="61" t="str">
        <f t="shared" si="13"/>
        <v/>
      </c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42"/>
      <c r="AD17" s="42"/>
      <c r="AE17" s="42"/>
      <c r="AF17" s="42"/>
      <c r="AG17" s="42"/>
      <c r="AH17" s="44">
        <f t="shared" si="3"/>
        <v>0</v>
      </c>
    </row>
    <row r="18" spans="1:34" ht="15" x14ac:dyDescent="0.2">
      <c r="A18" s="33" t="s">
        <v>72</v>
      </c>
      <c r="B18" s="34"/>
      <c r="C18" s="35"/>
      <c r="D18" s="36"/>
      <c r="E18" s="55"/>
      <c r="F18" s="56"/>
      <c r="G18" s="59"/>
      <c r="H18" s="55"/>
      <c r="I18" s="55"/>
      <c r="J18" s="58"/>
      <c r="K18" s="58"/>
      <c r="L18" s="58"/>
      <c r="M18" s="58"/>
      <c r="N18" s="58"/>
      <c r="O18" s="43">
        <f t="shared" si="1"/>
        <v>0</v>
      </c>
      <c r="P18" s="56" t="str">
        <f t="shared" ref="P18:R18" si="14">IF(F18="","",F18)</f>
        <v/>
      </c>
      <c r="Q18" s="60" t="str">
        <f t="shared" si="14"/>
        <v/>
      </c>
      <c r="R18" s="61" t="str">
        <f t="shared" si="14"/>
        <v/>
      </c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42"/>
      <c r="AD18" s="42"/>
      <c r="AE18" s="42"/>
      <c r="AF18" s="42"/>
      <c r="AG18" s="42"/>
      <c r="AH18" s="44">
        <f t="shared" si="3"/>
        <v>0</v>
      </c>
    </row>
    <row r="19" spans="1:34" ht="15" x14ac:dyDescent="0.2">
      <c r="A19" s="33" t="s">
        <v>72</v>
      </c>
      <c r="B19" s="34"/>
      <c r="C19" s="35"/>
      <c r="D19" s="36"/>
      <c r="E19" s="55"/>
      <c r="F19" s="56"/>
      <c r="G19" s="57"/>
      <c r="H19" s="55"/>
      <c r="I19" s="55"/>
      <c r="J19" s="58"/>
      <c r="K19" s="58"/>
      <c r="L19" s="58"/>
      <c r="M19" s="58"/>
      <c r="N19" s="58"/>
      <c r="O19" s="43">
        <f t="shared" si="1"/>
        <v>0</v>
      </c>
      <c r="P19" s="56" t="str">
        <f t="shared" ref="P19:R19" si="15">IF(F19="","",F19)</f>
        <v/>
      </c>
      <c r="Q19" s="60" t="str">
        <f t="shared" si="15"/>
        <v/>
      </c>
      <c r="R19" s="61" t="str">
        <f t="shared" si="15"/>
        <v/>
      </c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42"/>
      <c r="AD19" s="42"/>
      <c r="AE19" s="42"/>
      <c r="AF19" s="42"/>
      <c r="AG19" s="42"/>
      <c r="AH19" s="44">
        <f t="shared" si="3"/>
        <v>0</v>
      </c>
    </row>
    <row r="20" spans="1:34" ht="15" x14ac:dyDescent="0.2">
      <c r="A20" s="33" t="s">
        <v>72</v>
      </c>
      <c r="B20" s="37"/>
      <c r="C20" s="38"/>
      <c r="D20" s="39"/>
      <c r="E20" s="55"/>
      <c r="F20" s="56"/>
      <c r="G20" s="57"/>
      <c r="H20" s="55"/>
      <c r="I20" s="55"/>
      <c r="J20" s="58"/>
      <c r="K20" s="58"/>
      <c r="L20" s="58"/>
      <c r="M20" s="58"/>
      <c r="N20" s="58"/>
      <c r="O20" s="43">
        <f t="shared" si="1"/>
        <v>0</v>
      </c>
      <c r="P20" s="56" t="str">
        <f t="shared" ref="P20:R20" si="16">IF(F20="","",F20)</f>
        <v/>
      </c>
      <c r="Q20" s="60" t="str">
        <f t="shared" si="16"/>
        <v/>
      </c>
      <c r="R20" s="61" t="str">
        <f t="shared" si="16"/>
        <v/>
      </c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42"/>
      <c r="AD20" s="42"/>
      <c r="AE20" s="42"/>
      <c r="AF20" s="42"/>
      <c r="AG20" s="42"/>
      <c r="AH20" s="44">
        <f t="shared" si="3"/>
        <v>0</v>
      </c>
    </row>
    <row r="21" spans="1:34" ht="15" x14ac:dyDescent="0.2">
      <c r="A21" s="33" t="s">
        <v>72</v>
      </c>
      <c r="B21" s="34"/>
      <c r="C21" s="35"/>
      <c r="D21" s="36"/>
      <c r="E21" s="55"/>
      <c r="F21" s="56"/>
      <c r="G21" s="57"/>
      <c r="H21" s="55"/>
      <c r="I21" s="55"/>
      <c r="J21" s="58"/>
      <c r="K21" s="58"/>
      <c r="L21" s="58"/>
      <c r="M21" s="58"/>
      <c r="N21" s="58"/>
      <c r="O21" s="43">
        <f t="shared" si="1"/>
        <v>0</v>
      </c>
      <c r="P21" s="56" t="str">
        <f t="shared" ref="P21:R21" si="17">IF(F21="","",F21)</f>
        <v/>
      </c>
      <c r="Q21" s="60" t="str">
        <f t="shared" si="17"/>
        <v/>
      </c>
      <c r="R21" s="61" t="str">
        <f t="shared" si="17"/>
        <v/>
      </c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42"/>
      <c r="AD21" s="42"/>
      <c r="AE21" s="42"/>
      <c r="AF21" s="42"/>
      <c r="AG21" s="42"/>
      <c r="AH21" s="44">
        <f t="shared" si="3"/>
        <v>0</v>
      </c>
    </row>
    <row r="22" spans="1:34" ht="15" x14ac:dyDescent="0.2">
      <c r="A22" s="33" t="s">
        <v>72</v>
      </c>
      <c r="B22" s="34"/>
      <c r="C22" s="35"/>
      <c r="D22" s="36"/>
      <c r="E22" s="55"/>
      <c r="F22" s="56"/>
      <c r="G22" s="57"/>
      <c r="H22" s="55"/>
      <c r="I22" s="55"/>
      <c r="J22" s="58"/>
      <c r="K22" s="58"/>
      <c r="L22" s="58"/>
      <c r="M22" s="58"/>
      <c r="N22" s="58"/>
      <c r="O22" s="43">
        <f t="shared" si="1"/>
        <v>0</v>
      </c>
      <c r="P22" s="56" t="str">
        <f t="shared" ref="P22:R22" si="18">IF(F22="","",F22)</f>
        <v/>
      </c>
      <c r="Q22" s="60" t="str">
        <f t="shared" si="18"/>
        <v/>
      </c>
      <c r="R22" s="61" t="str">
        <f t="shared" si="18"/>
        <v/>
      </c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42"/>
      <c r="AD22" s="42"/>
      <c r="AE22" s="42"/>
      <c r="AF22" s="42"/>
      <c r="AG22" s="42"/>
      <c r="AH22" s="44">
        <f t="shared" si="3"/>
        <v>0</v>
      </c>
    </row>
    <row r="23" spans="1:34" ht="15" x14ac:dyDescent="0.2">
      <c r="A23" s="33" t="s">
        <v>72</v>
      </c>
      <c r="B23" s="34"/>
      <c r="C23" s="35"/>
      <c r="D23" s="36"/>
      <c r="E23" s="55"/>
      <c r="F23" s="56"/>
      <c r="G23" s="57"/>
      <c r="H23" s="55"/>
      <c r="I23" s="55"/>
      <c r="J23" s="58"/>
      <c r="K23" s="58"/>
      <c r="L23" s="58"/>
      <c r="M23" s="58"/>
      <c r="N23" s="58"/>
      <c r="O23" s="43">
        <f t="shared" si="1"/>
        <v>0</v>
      </c>
      <c r="P23" s="56" t="str">
        <f t="shared" ref="P23:R23" si="19">IF(F23="","",F23)</f>
        <v/>
      </c>
      <c r="Q23" s="60" t="str">
        <f t="shared" si="19"/>
        <v/>
      </c>
      <c r="R23" s="61" t="str">
        <f t="shared" si="19"/>
        <v/>
      </c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42"/>
      <c r="AD23" s="42"/>
      <c r="AE23" s="42"/>
      <c r="AF23" s="42"/>
      <c r="AG23" s="42"/>
      <c r="AH23" s="44">
        <f t="shared" si="3"/>
        <v>0</v>
      </c>
    </row>
    <row r="24" spans="1:34" ht="15" x14ac:dyDescent="0.2">
      <c r="A24" s="33" t="s">
        <v>72</v>
      </c>
      <c r="B24" s="34"/>
      <c r="C24" s="35"/>
      <c r="D24" s="36"/>
      <c r="E24" s="55"/>
      <c r="F24" s="56"/>
      <c r="G24" s="57"/>
      <c r="H24" s="55"/>
      <c r="I24" s="55"/>
      <c r="J24" s="58"/>
      <c r="K24" s="58"/>
      <c r="L24" s="58"/>
      <c r="M24" s="58"/>
      <c r="N24" s="58"/>
      <c r="O24" s="43">
        <f t="shared" si="1"/>
        <v>0</v>
      </c>
      <c r="P24" s="56" t="str">
        <f t="shared" ref="P24:R24" si="20">IF(F24="","",F24)</f>
        <v/>
      </c>
      <c r="Q24" s="60" t="str">
        <f t="shared" si="20"/>
        <v/>
      </c>
      <c r="R24" s="61" t="str">
        <f t="shared" si="20"/>
        <v/>
      </c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42"/>
      <c r="AD24" s="42"/>
      <c r="AE24" s="42"/>
      <c r="AF24" s="42"/>
      <c r="AG24" s="42"/>
      <c r="AH24" s="44">
        <f t="shared" si="3"/>
        <v>0</v>
      </c>
    </row>
    <row r="25" spans="1:34" ht="15" x14ac:dyDescent="0.2">
      <c r="A25" s="33" t="s">
        <v>72</v>
      </c>
      <c r="B25" s="34"/>
      <c r="C25" s="35"/>
      <c r="D25" s="36"/>
      <c r="E25" s="55"/>
      <c r="F25" s="56"/>
      <c r="G25" s="57"/>
      <c r="H25" s="55"/>
      <c r="I25" s="55"/>
      <c r="J25" s="58"/>
      <c r="K25" s="58"/>
      <c r="L25" s="58"/>
      <c r="M25" s="58"/>
      <c r="N25" s="58"/>
      <c r="O25" s="43">
        <f t="shared" si="1"/>
        <v>0</v>
      </c>
      <c r="P25" s="56" t="str">
        <f t="shared" ref="P25:R25" si="21">IF(F25="","",F25)</f>
        <v/>
      </c>
      <c r="Q25" s="60" t="str">
        <f t="shared" si="21"/>
        <v/>
      </c>
      <c r="R25" s="61" t="str">
        <f t="shared" si="21"/>
        <v/>
      </c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42"/>
      <c r="AD25" s="42"/>
      <c r="AE25" s="42"/>
      <c r="AF25" s="42"/>
      <c r="AG25" s="42"/>
      <c r="AH25" s="44">
        <f t="shared" si="3"/>
        <v>0</v>
      </c>
    </row>
    <row r="26" spans="1:34" ht="8.25" customHeight="1" x14ac:dyDescent="0.25">
      <c r="A26" s="1"/>
      <c r="B26" s="2"/>
      <c r="C26" s="2"/>
      <c r="D26" s="2"/>
      <c r="E26" s="45"/>
      <c r="F26" s="46"/>
      <c r="G26" s="46"/>
      <c r="H26" s="46"/>
      <c r="I26" s="46"/>
      <c r="J26" s="46"/>
      <c r="K26" s="47"/>
      <c r="L26" s="47"/>
      <c r="M26" s="47"/>
      <c r="N26" s="47"/>
      <c r="O26" s="48"/>
      <c r="P26" s="45"/>
      <c r="Q26" s="46"/>
      <c r="R26" s="49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8"/>
    </row>
    <row r="27" spans="1:34" ht="15.75" customHeight="1" x14ac:dyDescent="0.25">
      <c r="A27" s="1"/>
      <c r="B27" s="2"/>
      <c r="C27" s="2"/>
      <c r="D27" s="2"/>
      <c r="E27" s="63" t="s">
        <v>23</v>
      </c>
      <c r="F27" s="64"/>
      <c r="G27" s="64"/>
      <c r="H27" s="64"/>
      <c r="I27" s="65"/>
      <c r="J27" s="50">
        <f t="shared" ref="J27:N27" si="22">SUM(J$6:J$26)</f>
        <v>0</v>
      </c>
      <c r="K27" s="50">
        <f t="shared" si="22"/>
        <v>0</v>
      </c>
      <c r="L27" s="50">
        <f t="shared" si="22"/>
        <v>0</v>
      </c>
      <c r="M27" s="50">
        <f t="shared" si="22"/>
        <v>0</v>
      </c>
      <c r="N27" s="50">
        <f t="shared" si="22"/>
        <v>0</v>
      </c>
      <c r="O27" s="50">
        <f>SUM($J$27:$N$27)</f>
        <v>0</v>
      </c>
      <c r="P27" s="66" t="s">
        <v>24</v>
      </c>
      <c r="Q27" s="64"/>
      <c r="R27" s="65"/>
      <c r="S27" s="50">
        <f t="shared" ref="S27:AG27" si="23">SUM(S$6:S$26)</f>
        <v>0</v>
      </c>
      <c r="T27" s="50">
        <f t="shared" si="23"/>
        <v>0</v>
      </c>
      <c r="U27" s="50">
        <f t="shared" si="23"/>
        <v>0</v>
      </c>
      <c r="V27" s="50">
        <f t="shared" si="23"/>
        <v>0</v>
      </c>
      <c r="W27" s="50">
        <f t="shared" si="23"/>
        <v>0</v>
      </c>
      <c r="X27" s="50">
        <f t="shared" si="23"/>
        <v>0</v>
      </c>
      <c r="Y27" s="50">
        <f t="shared" si="23"/>
        <v>0</v>
      </c>
      <c r="Z27" s="50">
        <f t="shared" si="23"/>
        <v>0</v>
      </c>
      <c r="AA27" s="50">
        <f t="shared" si="23"/>
        <v>0</v>
      </c>
      <c r="AB27" s="50">
        <f t="shared" si="23"/>
        <v>0</v>
      </c>
      <c r="AC27" s="50">
        <f t="shared" si="23"/>
        <v>0</v>
      </c>
      <c r="AD27" s="50">
        <f t="shared" si="23"/>
        <v>0</v>
      </c>
      <c r="AE27" s="50">
        <f t="shared" si="23"/>
        <v>0</v>
      </c>
      <c r="AF27" s="50">
        <f t="shared" si="23"/>
        <v>0</v>
      </c>
      <c r="AG27" s="50">
        <f t="shared" si="23"/>
        <v>0</v>
      </c>
      <c r="AH27" s="50">
        <f>SUM($S$27:$AG$27)</f>
        <v>0</v>
      </c>
    </row>
    <row r="28" spans="1:34" ht="15.75" customHeight="1" x14ac:dyDescent="0.25">
      <c r="A28" s="1"/>
      <c r="B28" s="2"/>
      <c r="C28" s="2"/>
      <c r="D28" s="2"/>
      <c r="E28" s="67" t="s">
        <v>77</v>
      </c>
      <c r="F28" s="68"/>
      <c r="G28" s="68"/>
      <c r="H28" s="68"/>
      <c r="I28" s="69"/>
      <c r="J28" s="62">
        <v>8515559.2899999991</v>
      </c>
      <c r="K28" s="62">
        <v>0</v>
      </c>
      <c r="L28" s="62">
        <v>0</v>
      </c>
      <c r="M28" s="62">
        <v>0</v>
      </c>
      <c r="N28" s="62">
        <v>0</v>
      </c>
      <c r="O28" s="62">
        <f>SUM(J28:N28)</f>
        <v>8515559.2899999991</v>
      </c>
      <c r="P28" s="66" t="s">
        <v>76</v>
      </c>
      <c r="Q28" s="64"/>
      <c r="R28" s="65"/>
      <c r="S28" s="50">
        <v>946173.25</v>
      </c>
      <c r="T28" s="50">
        <v>1892346.51</v>
      </c>
      <c r="U28" s="50">
        <v>1892346.51</v>
      </c>
      <c r="V28" s="50">
        <v>1892346.51</v>
      </c>
      <c r="W28" s="50">
        <v>1892346.51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f t="shared" ref="AC28:AG28" si="24">SUMIF($I$6:$I$26,"Allocated",AC$6:AC$26)+SUMIF($I$6:$I$26,"Appropriated",AC$6:AC$26)+SUMIF($I$6:$I$26,"Pending",AC$6:AC$26)+SUMIF($I$6:$I$26,"Pending (Prior)",AC$6:AC$26)</f>
        <v>0</v>
      </c>
      <c r="AD28" s="50">
        <f t="shared" si="24"/>
        <v>0</v>
      </c>
      <c r="AE28" s="50">
        <f t="shared" si="24"/>
        <v>0</v>
      </c>
      <c r="AF28" s="50">
        <f t="shared" si="24"/>
        <v>0</v>
      </c>
      <c r="AG28" s="50">
        <f t="shared" si="24"/>
        <v>0</v>
      </c>
      <c r="AH28" s="50">
        <f>SUM($S$28:$AG$28)</f>
        <v>8515559.2899999991</v>
      </c>
    </row>
    <row r="29" spans="1:34" ht="15.75" customHeight="1" x14ac:dyDescent="0.25">
      <c r="A29" s="1"/>
      <c r="B29" s="2"/>
      <c r="C29" s="2"/>
      <c r="D29" s="2"/>
      <c r="E29" s="63" t="s">
        <v>25</v>
      </c>
      <c r="F29" s="64"/>
      <c r="G29" s="64"/>
      <c r="H29" s="64"/>
      <c r="I29" s="65"/>
      <c r="J29" s="50">
        <f>J28-J27</f>
        <v>8515559.2899999991</v>
      </c>
      <c r="K29" s="50">
        <f>K28-K27+J29</f>
        <v>8515559.2899999991</v>
      </c>
      <c r="L29" s="50">
        <f t="shared" ref="L29:N29" si="25">L28-L27+K29</f>
        <v>8515559.2899999991</v>
      </c>
      <c r="M29" s="50">
        <f t="shared" si="25"/>
        <v>8515559.2899999991</v>
      </c>
      <c r="N29" s="50">
        <f t="shared" si="25"/>
        <v>8515559.2899999991</v>
      </c>
      <c r="O29" s="50">
        <f>N29</f>
        <v>8515559.2899999991</v>
      </c>
      <c r="P29" s="66" t="s">
        <v>26</v>
      </c>
      <c r="Q29" s="64"/>
      <c r="R29" s="65"/>
      <c r="S29" s="50">
        <f>S28-S27</f>
        <v>946173.25</v>
      </c>
      <c r="T29" s="50">
        <f>T28-T27+S29</f>
        <v>2838519.76</v>
      </c>
      <c r="U29" s="50">
        <f t="shared" ref="U29:AG29" si="26">U28-U27+T29</f>
        <v>4730866.2699999996</v>
      </c>
      <c r="V29" s="50">
        <f t="shared" si="26"/>
        <v>6623212.7799999993</v>
      </c>
      <c r="W29" s="50">
        <f t="shared" si="26"/>
        <v>8515559.2899999991</v>
      </c>
      <c r="X29" s="50">
        <f t="shared" si="26"/>
        <v>8515559.2899999991</v>
      </c>
      <c r="Y29" s="50">
        <f t="shared" si="26"/>
        <v>8515559.2899999991</v>
      </c>
      <c r="Z29" s="50">
        <f t="shared" si="26"/>
        <v>8515559.2899999991</v>
      </c>
      <c r="AA29" s="50">
        <f t="shared" si="26"/>
        <v>8515559.2899999991</v>
      </c>
      <c r="AB29" s="50">
        <f t="shared" si="26"/>
        <v>8515559.2899999991</v>
      </c>
      <c r="AC29" s="50">
        <f t="shared" si="26"/>
        <v>8515559.2899999991</v>
      </c>
      <c r="AD29" s="50">
        <f t="shared" si="26"/>
        <v>8515559.2899999991</v>
      </c>
      <c r="AE29" s="50">
        <f t="shared" si="26"/>
        <v>8515559.2899999991</v>
      </c>
      <c r="AF29" s="50">
        <f t="shared" si="26"/>
        <v>8515559.2899999991</v>
      </c>
      <c r="AG29" s="50">
        <f t="shared" si="26"/>
        <v>8515559.2899999991</v>
      </c>
      <c r="AH29" s="50">
        <f>AB29</f>
        <v>8515559.2899999991</v>
      </c>
    </row>
    <row r="30" spans="1:34" x14ac:dyDescent="0.25">
      <c r="A30" s="1"/>
      <c r="B30" s="2"/>
      <c r="C30" s="2"/>
      <c r="D30" s="3"/>
      <c r="E30" s="4"/>
      <c r="F30" s="4"/>
      <c r="G30" s="5"/>
      <c r="H30" s="6"/>
      <c r="I30" s="6"/>
      <c r="J30" s="6"/>
      <c r="K30" s="6"/>
      <c r="L30" s="6"/>
      <c r="M30" s="6"/>
      <c r="N30" s="6"/>
      <c r="O30" s="7"/>
      <c r="P30" s="51"/>
      <c r="Q30" s="51"/>
      <c r="R30" s="51"/>
      <c r="S30" s="52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</row>
    <row r="31" spans="1:34" x14ac:dyDescent="0.25">
      <c r="A31" s="1"/>
      <c r="B31" s="2"/>
      <c r="C31" s="2"/>
      <c r="D31" s="3"/>
      <c r="E31" s="4"/>
      <c r="F31" s="4"/>
      <c r="G31" s="5"/>
      <c r="H31" s="6"/>
      <c r="I31" s="6"/>
      <c r="J31" s="8"/>
      <c r="K31" s="8"/>
      <c r="L31" s="8"/>
      <c r="M31" s="8"/>
      <c r="N31" s="8"/>
      <c r="O31" s="9"/>
      <c r="P31" s="8"/>
      <c r="Q31" s="8"/>
      <c r="R31" s="8"/>
      <c r="S31" s="10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x14ac:dyDescent="0.25">
      <c r="A32" s="1"/>
      <c r="B32" s="2"/>
      <c r="C32" s="2"/>
      <c r="D32" s="2"/>
      <c r="E32" s="12"/>
      <c r="F32" s="4"/>
      <c r="G32" s="8"/>
      <c r="H32" s="13"/>
      <c r="I32" s="13"/>
      <c r="J32" s="13"/>
      <c r="K32" s="13"/>
      <c r="L32" s="13"/>
      <c r="M32" s="13"/>
      <c r="N32" s="13"/>
      <c r="O32" s="13"/>
      <c r="P32" s="8"/>
      <c r="Q32" s="8"/>
      <c r="R32" s="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 s="1"/>
      <c r="B33" s="2"/>
      <c r="C33" s="2"/>
      <c r="D33" s="2"/>
      <c r="E33" s="14"/>
      <c r="F33" s="15"/>
      <c r="G33" s="8"/>
      <c r="H33" s="13"/>
      <c r="I33" s="13"/>
      <c r="J33" s="13"/>
      <c r="K33" s="13"/>
      <c r="L33" s="13"/>
      <c r="M33" s="13"/>
      <c r="N33" s="13"/>
      <c r="O33" s="13"/>
      <c r="P33" s="8"/>
      <c r="Q33" s="8"/>
      <c r="R33" s="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 s="1"/>
      <c r="B34" s="2"/>
      <c r="C34" s="2"/>
      <c r="D34" s="2"/>
      <c r="E34" s="16"/>
      <c r="F34" s="17"/>
      <c r="G34" s="13"/>
      <c r="H34" s="13"/>
      <c r="I34" s="13"/>
      <c r="J34" s="13"/>
      <c r="K34" s="13"/>
      <c r="L34" s="13"/>
      <c r="M34" s="13"/>
      <c r="N34" s="13"/>
      <c r="O34" s="13"/>
      <c r="P34" s="8"/>
      <c r="Q34" s="8"/>
      <c r="R34" s="1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 s="1"/>
      <c r="B35" s="2"/>
      <c r="C35" s="2"/>
      <c r="D35" s="2"/>
      <c r="E35" s="16"/>
      <c r="F35" s="17"/>
      <c r="G35" s="19"/>
      <c r="H35" s="13"/>
      <c r="I35" s="13"/>
      <c r="J35" s="13"/>
      <c r="K35" s="13"/>
      <c r="L35" s="13"/>
      <c r="M35" s="13"/>
      <c r="N35" s="13"/>
      <c r="O35" s="13"/>
      <c r="P35" s="8"/>
      <c r="Q35" s="8"/>
      <c r="R35" s="1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 s="1"/>
      <c r="B36" s="2"/>
      <c r="C36" s="2"/>
      <c r="D36" s="2"/>
      <c r="E36" s="16"/>
      <c r="F36" s="17"/>
      <c r="G36" s="19"/>
      <c r="H36" s="13"/>
      <c r="I36" s="13"/>
      <c r="J36" s="13"/>
      <c r="K36" s="13"/>
      <c r="L36" s="13"/>
      <c r="M36" s="13"/>
      <c r="N36" s="13"/>
      <c r="O36" s="13"/>
      <c r="P36" s="8"/>
      <c r="Q36" s="8"/>
      <c r="R36" s="1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 s="1"/>
      <c r="B37" s="2"/>
      <c r="C37" s="2"/>
      <c r="D37" s="2"/>
      <c r="E37" s="16"/>
      <c r="F37" s="17"/>
      <c r="G37" s="19"/>
      <c r="H37" s="13"/>
      <c r="I37" s="13"/>
      <c r="J37" s="13"/>
      <c r="K37" s="13"/>
      <c r="L37" s="13"/>
      <c r="M37" s="13"/>
      <c r="N37" s="13"/>
      <c r="O37" s="13"/>
      <c r="P37" s="8"/>
      <c r="Q37" s="8"/>
      <c r="R37" s="1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 s="1"/>
      <c r="B38" s="2"/>
      <c r="C38" s="2"/>
      <c r="D38" s="2"/>
      <c r="E38" s="16"/>
      <c r="F38" s="17"/>
      <c r="G38" s="19"/>
      <c r="H38" s="13"/>
      <c r="I38" s="13"/>
      <c r="J38" s="13"/>
      <c r="K38" s="13"/>
      <c r="L38" s="13"/>
      <c r="M38" s="13"/>
      <c r="N38" s="13"/>
      <c r="O38" s="13"/>
      <c r="P38" s="8"/>
      <c r="Q38" s="8"/>
      <c r="R38" s="1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 s="1"/>
      <c r="B39" s="2"/>
      <c r="C39" s="2"/>
      <c r="D39" s="2"/>
      <c r="E39" s="16"/>
      <c r="F39" s="17"/>
      <c r="G39" s="19"/>
      <c r="H39" s="13"/>
      <c r="I39" s="13"/>
      <c r="J39" s="13"/>
      <c r="K39" s="13"/>
      <c r="L39" s="13"/>
      <c r="M39" s="13"/>
      <c r="N39" s="13"/>
      <c r="O39" s="13"/>
      <c r="P39" s="8"/>
      <c r="Q39" s="8"/>
      <c r="R39" s="1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 s="1"/>
      <c r="B40" s="2"/>
      <c r="C40" s="2"/>
      <c r="D40" s="2"/>
      <c r="E40" s="16"/>
      <c r="F40" s="17"/>
      <c r="G40" s="13"/>
      <c r="H40" s="13"/>
      <c r="I40" s="13"/>
      <c r="J40" s="13"/>
      <c r="K40" s="13"/>
      <c r="L40" s="13"/>
      <c r="M40" s="13"/>
      <c r="N40" s="13"/>
      <c r="O40" s="13"/>
      <c r="P40" s="8"/>
      <c r="Q40" s="8"/>
      <c r="R40" s="1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 s="1"/>
      <c r="B41" s="2"/>
      <c r="C41" s="2"/>
      <c r="D41" s="2"/>
      <c r="E41" s="16"/>
      <c r="F41" s="17"/>
      <c r="G41" s="19"/>
      <c r="H41" s="13"/>
      <c r="I41" s="13"/>
      <c r="J41" s="13"/>
      <c r="K41" s="13"/>
      <c r="L41" s="13"/>
      <c r="M41" s="13"/>
      <c r="N41" s="13"/>
      <c r="O41" s="13"/>
      <c r="P41" s="8"/>
      <c r="Q41" s="8"/>
      <c r="R41" s="1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 s="1"/>
      <c r="B42" s="2"/>
      <c r="C42" s="2"/>
      <c r="D42" s="2"/>
      <c r="E42" s="16"/>
      <c r="F42" s="17"/>
      <c r="G42" s="19"/>
      <c r="H42" s="13"/>
      <c r="I42" s="13"/>
      <c r="J42" s="13"/>
      <c r="K42" s="13"/>
      <c r="L42" s="13"/>
      <c r="M42" s="13"/>
      <c r="N42" s="13"/>
      <c r="O42" s="13"/>
      <c r="P42" s="8"/>
      <c r="Q42" s="8"/>
      <c r="R42" s="1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 s="1"/>
      <c r="B43" s="2"/>
      <c r="C43" s="2"/>
      <c r="D43" s="2"/>
      <c r="E43" s="16"/>
      <c r="F43" s="17"/>
      <c r="G43" s="19"/>
      <c r="H43" s="13"/>
      <c r="I43" s="13"/>
      <c r="J43" s="13"/>
      <c r="K43" s="13"/>
      <c r="L43" s="13"/>
      <c r="M43" s="13"/>
      <c r="N43" s="13"/>
      <c r="O43" s="13"/>
      <c r="P43" s="8"/>
      <c r="Q43" s="8"/>
      <c r="R43" s="1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 s="1"/>
      <c r="B44" s="2"/>
      <c r="C44" s="2"/>
      <c r="D44" s="2"/>
      <c r="E44" s="16"/>
      <c r="F44" s="17"/>
      <c r="G44" s="19"/>
      <c r="H44" s="13"/>
      <c r="I44" s="13"/>
      <c r="J44" s="13"/>
      <c r="K44" s="13"/>
      <c r="L44" s="13"/>
      <c r="M44" s="13"/>
      <c r="N44" s="13"/>
      <c r="O44" s="13"/>
      <c r="P44" s="8"/>
      <c r="Q44" s="8"/>
      <c r="R44" s="1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 s="1"/>
      <c r="B45" s="2"/>
      <c r="C45" s="2"/>
      <c r="D45" s="2"/>
      <c r="E45" s="16"/>
      <c r="F45" s="17"/>
      <c r="G45" s="19"/>
      <c r="H45" s="13"/>
      <c r="I45" s="13"/>
      <c r="J45" s="13"/>
      <c r="K45" s="13"/>
      <c r="L45" s="13"/>
      <c r="M45" s="13"/>
      <c r="N45" s="13"/>
      <c r="O45" s="13"/>
      <c r="P45" s="8"/>
      <c r="Q45" s="8"/>
      <c r="R45" s="1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 s="20"/>
      <c r="B46" s="21"/>
      <c r="C46" s="21"/>
      <c r="D46" s="21"/>
      <c r="E46" s="16"/>
      <c r="F46" s="17"/>
      <c r="G46" s="19"/>
      <c r="H46" s="13"/>
      <c r="I46" s="13"/>
      <c r="J46" s="13"/>
      <c r="K46" s="13"/>
      <c r="L46" s="13"/>
      <c r="M46" s="13"/>
      <c r="N46" s="13"/>
      <c r="O46" s="13"/>
      <c r="P46" s="8"/>
      <c r="Q46" s="8"/>
      <c r="R46" s="18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 s="20"/>
      <c r="B47" s="21"/>
      <c r="C47" s="21"/>
      <c r="D47" s="21"/>
      <c r="E47" s="16"/>
      <c r="F47" s="17"/>
      <c r="G47" s="19"/>
      <c r="H47" s="13"/>
      <c r="I47" s="13"/>
      <c r="J47" s="13"/>
      <c r="K47" s="13"/>
      <c r="L47" s="13"/>
      <c r="M47" s="13"/>
      <c r="N47" s="13"/>
      <c r="O47" s="13"/>
      <c r="P47" s="8"/>
      <c r="Q47" s="8"/>
      <c r="R47" s="1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 s="20"/>
      <c r="B48" s="21"/>
      <c r="C48" s="21"/>
      <c r="D48" s="21"/>
      <c r="E48" s="16"/>
      <c r="F48" s="17"/>
      <c r="G48" s="19"/>
      <c r="H48" s="13"/>
      <c r="I48" s="13"/>
      <c r="J48" s="13"/>
      <c r="K48" s="13"/>
      <c r="L48" s="13"/>
      <c r="M48" s="13"/>
      <c r="N48" s="13"/>
      <c r="O48" s="13"/>
      <c r="P48" s="8"/>
      <c r="Q48" s="8"/>
      <c r="R48" s="1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 s="20"/>
      <c r="B49" s="21"/>
      <c r="C49" s="21"/>
      <c r="D49" s="21"/>
      <c r="E49" s="16"/>
      <c r="F49" s="17"/>
      <c r="G49" s="19"/>
      <c r="H49" s="13"/>
      <c r="I49" s="13"/>
      <c r="J49" s="13"/>
      <c r="K49" s="13"/>
      <c r="L49" s="13"/>
      <c r="M49" s="13"/>
      <c r="N49" s="13"/>
      <c r="O49" s="13"/>
      <c r="P49" s="8"/>
      <c r="Q49" s="22"/>
      <c r="R49" s="23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</row>
    <row r="50" spans="1:34" x14ac:dyDescent="0.25">
      <c r="A50" s="20"/>
      <c r="B50" s="21"/>
      <c r="C50" s="21"/>
      <c r="D50" s="21"/>
      <c r="E50" s="16"/>
      <c r="F50" s="17"/>
      <c r="G50" s="19"/>
      <c r="H50" s="13"/>
      <c r="I50" s="13"/>
      <c r="J50" s="13"/>
      <c r="K50" s="13"/>
      <c r="L50" s="13"/>
      <c r="M50" s="13"/>
      <c r="N50" s="13"/>
      <c r="O50" s="13"/>
      <c r="P50" s="8"/>
      <c r="Q50" s="22"/>
      <c r="R50" s="23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</row>
    <row r="51" spans="1:34" x14ac:dyDescent="0.25">
      <c r="A51" s="20"/>
      <c r="B51" s="21"/>
      <c r="C51" s="21"/>
      <c r="D51" s="21"/>
      <c r="E51" s="16"/>
      <c r="F51" s="17"/>
      <c r="G51" s="19"/>
      <c r="H51" s="13"/>
      <c r="I51" s="13"/>
      <c r="J51" s="13"/>
      <c r="K51" s="13"/>
      <c r="L51" s="13"/>
      <c r="M51" s="13"/>
      <c r="N51" s="13"/>
      <c r="O51" s="13"/>
      <c r="P51" s="8"/>
      <c r="Q51" s="22"/>
      <c r="R51" s="23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</row>
    <row r="52" spans="1:34" x14ac:dyDescent="0.25">
      <c r="A52" s="20"/>
      <c r="B52" s="21"/>
      <c r="C52" s="21"/>
      <c r="D52" s="21"/>
      <c r="E52" s="16"/>
      <c r="F52" s="17"/>
      <c r="G52" s="19"/>
      <c r="H52" s="13"/>
      <c r="I52" s="13"/>
      <c r="J52" s="13"/>
      <c r="K52" s="13"/>
      <c r="L52" s="13"/>
      <c r="M52" s="13"/>
      <c r="N52" s="13"/>
      <c r="O52" s="13"/>
      <c r="P52" s="8"/>
      <c r="Q52" s="22"/>
      <c r="R52" s="23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1:34" x14ac:dyDescent="0.25">
      <c r="A53" s="20"/>
      <c r="B53" s="21"/>
      <c r="C53" s="21"/>
      <c r="D53" s="21"/>
      <c r="E53" s="16"/>
      <c r="F53" s="17"/>
      <c r="G53" s="19"/>
      <c r="H53" s="13"/>
      <c r="I53" s="13"/>
      <c r="J53" s="13"/>
      <c r="K53" s="13"/>
      <c r="L53" s="13"/>
      <c r="M53" s="13"/>
      <c r="N53" s="13"/>
      <c r="O53" s="13"/>
      <c r="P53" s="8"/>
      <c r="Q53" s="22"/>
      <c r="R53" s="23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</row>
    <row r="54" spans="1:34" x14ac:dyDescent="0.25">
      <c r="A54" s="20"/>
      <c r="B54" s="21"/>
      <c r="C54" s="21"/>
      <c r="D54" s="21"/>
      <c r="E54" s="16"/>
      <c r="F54" s="17"/>
      <c r="G54" s="19"/>
      <c r="H54" s="13"/>
      <c r="I54" s="13"/>
      <c r="J54" s="13"/>
      <c r="K54" s="13"/>
      <c r="L54" s="13"/>
      <c r="M54" s="13"/>
      <c r="N54" s="13"/>
      <c r="O54" s="13"/>
      <c r="P54" s="8"/>
      <c r="Q54" s="22"/>
      <c r="R54" s="23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spans="1:34" x14ac:dyDescent="0.25">
      <c r="A55" s="20"/>
      <c r="B55" s="21"/>
      <c r="C55" s="21"/>
      <c r="D55" s="21"/>
      <c r="E55" s="16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2"/>
      <c r="R55" s="23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spans="1:34" x14ac:dyDescent="0.25">
      <c r="A56" s="20"/>
      <c r="B56" s="21"/>
      <c r="C56" s="21"/>
      <c r="D56" s="21"/>
      <c r="E56" s="16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2"/>
      <c r="R56" s="23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  <row r="57" spans="1:34" x14ac:dyDescent="0.25">
      <c r="A57" s="20"/>
      <c r="B57" s="21"/>
      <c r="C57" s="21"/>
      <c r="D57" s="21"/>
      <c r="E57" s="16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2"/>
      <c r="R57" s="23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</row>
  </sheetData>
  <sheetProtection algorithmName="SHA-512" hashValue="nonXWbrhnoqdxiwxQZO/f0TQc7xVVF5NU96Ri05ueuQ3JBSMS0oWK78v6z7Q47n0Z0K1VJlGARkHxMCMEhCAXw==" saltValue="7/YYV1qYAiTi1sP2fhdP3w==" spinCount="100000" sheet="1" objects="1" scenarios="1"/>
  <mergeCells count="24">
    <mergeCell ref="E1:O1"/>
    <mergeCell ref="P1:AH1"/>
    <mergeCell ref="E2:O2"/>
    <mergeCell ref="P2:AH2"/>
    <mergeCell ref="E3:O3"/>
    <mergeCell ref="P3:AH3"/>
    <mergeCell ref="P4:AH4"/>
    <mergeCell ref="P5:Q6"/>
    <mergeCell ref="R5:R6"/>
    <mergeCell ref="S5:AG5"/>
    <mergeCell ref="AH5:AH6"/>
    <mergeCell ref="E4:O4"/>
    <mergeCell ref="E5:E6"/>
    <mergeCell ref="F5:G6"/>
    <mergeCell ref="H5:H6"/>
    <mergeCell ref="I5:I6"/>
    <mergeCell ref="J5:N5"/>
    <mergeCell ref="O5:O6"/>
    <mergeCell ref="E27:I27"/>
    <mergeCell ref="P27:R27"/>
    <mergeCell ref="E28:I28"/>
    <mergeCell ref="P28:R28"/>
    <mergeCell ref="E29:I29"/>
    <mergeCell ref="P29:R29"/>
  </mergeCells>
  <phoneticPr fontId="22" type="noConversion"/>
  <conditionalFormatting sqref="AH7:AH28">
    <cfRule type="cellIs" dxfId="0" priority="1" operator="notEqual">
      <formula>$O7</formula>
    </cfRule>
  </conditionalFormatting>
  <dataValidations count="2">
    <dataValidation type="custom" operator="greaterThan" allowBlank="1" showErrorMessage="1" errorTitle="Try again" error="Value must be rounded to the nearest $1,000." sqref="J7:N25" xr:uid="{1076492D-89E5-4CE9-99AF-E545217E080D}">
      <formula1>MOD(J7,1000)=0</formula1>
    </dataValidation>
    <dataValidation type="custom" allowBlank="1" showErrorMessage="1" errorTitle="Try again" error="Value must be rounded to nearest $1,000." sqref="S7:AB25" xr:uid="{6E95EE4A-C05C-4654-9814-33713AF1A050}">
      <formula1>MOD(S7,1000)=0</formula1>
    </dataValidation>
  </dataValidations>
  <printOptions horizontalCentered="1"/>
  <pageMargins left="0.25" right="0.25" top="0.5" bottom="0.75" header="0" footer="0"/>
  <pageSetup scale="68" fitToHeight="0" pageOrder="overThenDown" orientation="landscape" cellComments="atEnd" r:id="rId1"/>
  <rowBreaks count="1" manualBreakCount="1">
    <brk id="29" min="15" max="3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'Dropdown References'!$A$2:$A$7</xm:f>
          </x14:formula1>
          <xm:sqref>I7:I25</xm:sqref>
        </x14:dataValidation>
        <x14:dataValidation type="list" allowBlank="1" showInputMessage="1" showErrorMessage="1" xr:uid="{F0CEDBAE-0425-4B95-949B-37D59BB5E4BC}">
          <x14:formula1>
            <xm:f>'Dropdown References'!$A$11:$A$15</xm:f>
          </x14:formula1>
          <xm:sqref>H7:H25 R7:R25</xm:sqref>
        </x14:dataValidation>
        <x14:dataValidation type="list" allowBlank="1" showInputMessage="1" showErrorMessage="1" xr:uid="{C8E23A18-5242-4256-8FA4-3CA5F3C4C6A9}">
          <x14:formula1>
            <xm:f>'Dropdown References'!$A$20:$A$48</xm:f>
          </x14:formula1>
          <xm:sqref>E2:O2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B658-0DB4-4E25-AC1A-CFBEBF48C1F9}">
  <dimension ref="A1:A48"/>
  <sheetViews>
    <sheetView workbookViewId="0">
      <selection activeCell="A12" sqref="A12"/>
    </sheetView>
  </sheetViews>
  <sheetFormatPr defaultRowHeight="12.75" x14ac:dyDescent="0.2"/>
  <sheetData>
    <row r="1" spans="1:1" x14ac:dyDescent="0.2">
      <c r="A1" s="24" t="s">
        <v>5</v>
      </c>
    </row>
    <row r="2" spans="1:1" x14ac:dyDescent="0.2">
      <c r="A2" t="s">
        <v>28</v>
      </c>
    </row>
    <row r="3" spans="1:1" x14ac:dyDescent="0.2">
      <c r="A3" t="s">
        <v>29</v>
      </c>
    </row>
    <row r="4" spans="1:1" x14ac:dyDescent="0.2">
      <c r="A4" t="s">
        <v>30</v>
      </c>
    </row>
    <row r="5" spans="1:1" x14ac:dyDescent="0.2">
      <c r="A5" t="s">
        <v>31</v>
      </c>
    </row>
    <row r="6" spans="1:1" x14ac:dyDescent="0.2">
      <c r="A6" t="s">
        <v>32</v>
      </c>
    </row>
    <row r="7" spans="1:1" x14ac:dyDescent="0.2">
      <c r="A7" t="s">
        <v>33</v>
      </c>
    </row>
    <row r="10" spans="1:1" x14ac:dyDescent="0.2">
      <c r="A10" s="24" t="s">
        <v>4</v>
      </c>
    </row>
    <row r="11" spans="1:1" x14ac:dyDescent="0.2">
      <c r="A11" s="25" t="s">
        <v>68</v>
      </c>
    </row>
    <row r="12" spans="1:1" x14ac:dyDescent="0.2">
      <c r="A12" s="25" t="s">
        <v>36</v>
      </c>
    </row>
    <row r="13" spans="1:1" x14ac:dyDescent="0.2">
      <c r="A13" s="25" t="s">
        <v>37</v>
      </c>
    </row>
    <row r="14" spans="1:1" x14ac:dyDescent="0.2">
      <c r="A14" s="25" t="s">
        <v>38</v>
      </c>
    </row>
    <row r="15" spans="1:1" x14ac:dyDescent="0.2">
      <c r="A15" s="25" t="s">
        <v>39</v>
      </c>
    </row>
    <row r="16" spans="1:1" x14ac:dyDescent="0.2">
      <c r="A16" s="25"/>
    </row>
    <row r="17" spans="1:1" x14ac:dyDescent="0.2">
      <c r="A17" s="25"/>
    </row>
    <row r="20" spans="1:1" x14ac:dyDescent="0.2">
      <c r="A20" s="25" t="s">
        <v>35</v>
      </c>
    </row>
    <row r="21" spans="1:1" x14ac:dyDescent="0.2">
      <c r="A21" s="54" t="s">
        <v>40</v>
      </c>
    </row>
    <row r="22" spans="1:1" x14ac:dyDescent="0.2">
      <c r="A22" s="54" t="s">
        <v>41</v>
      </c>
    </row>
    <row r="23" spans="1:1" x14ac:dyDescent="0.2">
      <c r="A23" s="54" t="s">
        <v>42</v>
      </c>
    </row>
    <row r="24" spans="1:1" x14ac:dyDescent="0.2">
      <c r="A24" s="54" t="s">
        <v>43</v>
      </c>
    </row>
    <row r="25" spans="1:1" x14ac:dyDescent="0.2">
      <c r="A25" s="54" t="s">
        <v>44</v>
      </c>
    </row>
    <row r="26" spans="1:1" x14ac:dyDescent="0.2">
      <c r="A26" s="54" t="s">
        <v>45</v>
      </c>
    </row>
    <row r="27" spans="1:1" x14ac:dyDescent="0.2">
      <c r="A27" s="54" t="s">
        <v>46</v>
      </c>
    </row>
    <row r="28" spans="1:1" x14ac:dyDescent="0.2">
      <c r="A28" s="54" t="s">
        <v>47</v>
      </c>
    </row>
    <row r="29" spans="1:1" x14ac:dyDescent="0.2">
      <c r="A29" s="54" t="s">
        <v>48</v>
      </c>
    </row>
    <row r="30" spans="1:1" x14ac:dyDescent="0.2">
      <c r="A30" s="54" t="s">
        <v>49</v>
      </c>
    </row>
    <row r="31" spans="1:1" x14ac:dyDescent="0.2">
      <c r="A31" s="54" t="s">
        <v>50</v>
      </c>
    </row>
    <row r="32" spans="1:1" x14ac:dyDescent="0.2">
      <c r="A32" s="54" t="s">
        <v>51</v>
      </c>
    </row>
    <row r="33" spans="1:1" x14ac:dyDescent="0.2">
      <c r="A33" s="54" t="s">
        <v>52</v>
      </c>
    </row>
    <row r="34" spans="1:1" x14ac:dyDescent="0.2">
      <c r="A34" s="54" t="s">
        <v>53</v>
      </c>
    </row>
    <row r="35" spans="1:1" x14ac:dyDescent="0.2">
      <c r="A35" s="54" t="s">
        <v>54</v>
      </c>
    </row>
    <row r="36" spans="1:1" x14ac:dyDescent="0.2">
      <c r="A36" s="54" t="s">
        <v>55</v>
      </c>
    </row>
    <row r="37" spans="1:1" x14ac:dyDescent="0.2">
      <c r="A37" s="54" t="s">
        <v>56</v>
      </c>
    </row>
    <row r="38" spans="1:1" x14ac:dyDescent="0.2">
      <c r="A38" s="54" t="s">
        <v>57</v>
      </c>
    </row>
    <row r="39" spans="1:1" x14ac:dyDescent="0.2">
      <c r="A39" s="54" t="s">
        <v>58</v>
      </c>
    </row>
    <row r="40" spans="1:1" x14ac:dyDescent="0.2">
      <c r="A40" s="54" t="s">
        <v>59</v>
      </c>
    </row>
    <row r="41" spans="1:1" x14ac:dyDescent="0.2">
      <c r="A41" s="54" t="s">
        <v>60</v>
      </c>
    </row>
    <row r="42" spans="1:1" x14ac:dyDescent="0.2">
      <c r="A42" s="54" t="s">
        <v>61</v>
      </c>
    </row>
    <row r="43" spans="1:1" x14ac:dyDescent="0.2">
      <c r="A43" s="54" t="s">
        <v>62</v>
      </c>
    </row>
    <row r="44" spans="1:1" x14ac:dyDescent="0.2">
      <c r="A44" s="54" t="s">
        <v>63</v>
      </c>
    </row>
    <row r="45" spans="1:1" x14ac:dyDescent="0.2">
      <c r="A45" s="54" t="s">
        <v>64</v>
      </c>
    </row>
    <row r="46" spans="1:1" x14ac:dyDescent="0.2">
      <c r="A46" s="54" t="s">
        <v>65</v>
      </c>
    </row>
    <row r="47" spans="1:1" x14ac:dyDescent="0.2">
      <c r="A47" s="54" t="s">
        <v>66</v>
      </c>
    </row>
    <row r="48" spans="1:1" x14ac:dyDescent="0.2">
      <c r="A48" s="54" t="s">
        <v>67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</vt:lpstr>
      <vt:lpstr>Dropdown References</vt:lpstr>
      <vt:lpstr>Template!Print_Area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Walley</dc:creator>
  <cp:lastModifiedBy>Amelia Walley</cp:lastModifiedBy>
  <cp:lastPrinted>2023-04-23T01:06:16Z</cp:lastPrinted>
  <dcterms:created xsi:type="dcterms:W3CDTF">2023-01-14T00:56:48Z</dcterms:created>
  <dcterms:modified xsi:type="dcterms:W3CDTF">2023-05-24T23:33:51Z</dcterms:modified>
</cp:coreProperties>
</file>