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Program of Projects\01 Template\"/>
    </mc:Choice>
  </mc:AlternateContent>
  <xr:revisionPtr revIDLastSave="0" documentId="13_ncr:1_{31FFC918-7663-46EA-8D1F-431F965AB99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" l="1"/>
  <c r="P4" i="1"/>
  <c r="O28" i="1"/>
  <c r="AG28" i="1" l="1"/>
  <c r="AF28" i="1"/>
  <c r="AE28" i="1"/>
  <c r="AD28" i="1"/>
  <c r="AC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L27" i="1"/>
  <c r="K27" i="1"/>
  <c r="J27" i="1"/>
  <c r="J29" i="1" s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T29" i="1" l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AH28" i="1"/>
  <c r="O27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<sst xmlns="http://schemas.openxmlformats.org/spreadsheetml/2006/main" count="108" uniqueCount="78">
  <si>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</si>
  <si>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</si>
  <si>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</si>
  <si>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</si>
  <si>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</si>
  <si>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</si>
  <si>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</si>
  <si>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</si>
  <si>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</si>
  <si>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</si>
  <si>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</si>
  <si>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</si>
  <si>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</si>
  <si>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</si>
  <si>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</si>
  <si>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</si>
  <si>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</si>
  <si>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</si>
  <si>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</si>
  <si>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</si>
  <si>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</si>
  <si>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2036/37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</si>
  <si>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</si>
  <si>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</si>
  <si>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</si>
  <si>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</si>
  <si>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</si>
  <si>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</si>
  <si>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</si>
  <si>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</si>
  <si>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</si>
  <si>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</si>
  <si>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</si>
  <si>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</si>
  <si>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</si>
  <si>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</si>
  <si>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</si>
  <si>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</si>
  <si>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</si>
  <si>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</si>
  <si>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</si>
  <si>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</si>
  <si>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</si>
  <si>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</si>
  <si>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</si>
  <si>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</si>
  <si>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</si>
  <si>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</si>
  <si>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</si>
  <si>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</si>
  <si>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</si>
  <si>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</si>
  <si>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</si>
  <si>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</si>
  <si>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</si>
  <si>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</si>
  <si>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</si>
  <si>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</si>
  <si>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</si>
  <si>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</si>
  <si>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</si>
  <si>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</si>
  <si>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</si>
  <si>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</si>
  <si>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</si>
  <si>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</si>
  <si>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</si>
  <si>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</si>
  <si>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</si>
  <si>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2037/38</t>
  </si>
  <si>
    <t>Pending XXXX, 2023 Board Meeting</t>
  </si>
  <si>
    <t>2035/36</t>
  </si>
  <si>
    <t>11</t>
  </si>
  <si>
    <t>Programming Year</t>
  </si>
  <si>
    <t>Fiscal Year of Allocation</t>
  </si>
  <si>
    <t>Fiscal Year of Reimbursement</t>
  </si>
  <si>
    <t>Cash Flow in 2023 Draft Strategic Plan Baseline</t>
  </si>
  <si>
    <t>Funds Programmed in 2023 Draft Strategic Plan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</si>
</sst>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6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sz val="8"/>
      <name val="Arial"/>
      <family val="2"/>
      <scheme val="minor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25" fillId="6" borderId="4" xfId="0" applyNumberFormat="1" applyFont="1" applyFill="1" applyBorder="1" applyAlignment="1">
      <alignment horizontal="right" vertical="center" shrinkToFit="1"/>
    </xf>
    <xf numFmtId="6" fontId="16" fillId="0" borderId="9" xfId="0" applyNumberFormat="1" applyFont="1" applyBorder="1" applyAlignment="1">
      <alignment horizontal="right" vertical="center" wrapText="1"/>
    </xf>
    <xf numFmtId="0" fontId="11" fillId="0" borderId="10" xfId="0" applyFont="1" applyBorder="1"/>
    <xf numFmtId="0" fontId="11" fillId="0" borderId="11" xfId="0" applyFont="1" applyBorder="1"/>
    <xf numFmtId="6" fontId="15" fillId="0" borderId="9" xfId="0" applyNumberFormat="1" applyFont="1" applyBorder="1" applyAlignment="1">
      <alignment horizontal="right" vertical="center" wrapText="1"/>
    </xf>
    <xf numFmtId="6" fontId="24" fillId="6" borderId="9" xfId="0" applyNumberFormat="1" applyFont="1" applyFill="1" applyBorder="1" applyAlignment="1">
      <alignment horizontal="right" wrapText="1"/>
    </xf>
    <xf numFmtId="0" fontId="25" fillId="6" borderId="10" xfId="0" applyFont="1" applyFill="1" applyBorder="1"/>
    <xf numFmtId="0" fontId="25" fillId="6" borderId="11" xfId="0" applyFont="1" applyFill="1" applyBorder="1"/>
    <xf numFmtId="6" fontId="12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9" xfId="0" applyNumberFormat="1" applyFont="1" applyFill="1" applyBorder="1" applyAlignment="1">
      <alignment horizontal="center" vertical="center" wrapText="1"/>
    </xf>
    <xf numFmtId="6" fontId="13" fillId="2" borderId="1" xfId="0" applyNumberFormat="1" applyFont="1" applyFill="1" applyBorder="1" applyAlignment="1">
      <alignment horizontal="center" vertical="center"/>
    </xf>
    <xf numFmtId="0" fontId="23" fillId="0" borderId="2" xfId="0" applyFont="1" applyBorder="1"/>
    <xf numFmtId="0" fontId="23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J1" zoomScaleNormal="100" zoomScaleSheetLayoutView="100" workbookViewId="0">
      <selection activeCell="AH28" sqref="AH28"/>
    </sheetView>
  </sheetViews>
  <sheetFormatPr defaultColWidth="12.5703125" defaultRowHeight="15.75" customHeight="1" x14ac:dyDescent="0.2"/>
  <cols>
    <col min="1" max="1" width="5.28515625" hidden="1" customWidth="1"/>
    <col min="2" max="4" width="13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47.85546875" customWidth="1"/>
    <col min="17" max="17" width="2.28515625" customWidth="1"/>
    <col min="18" max="18" width="14.7109375" customWidth="1"/>
    <col min="19" max="28" width="12" customWidth="1"/>
    <col min="29" max="33" width="12" hidden="1" customWidth="1"/>
    <col min="34" max="34" width="14" customWidth="1"/>
  </cols>
  <sheetData>
    <row r="1" spans="1:34" x14ac:dyDescent="0.2">
      <c r="A1" s="26"/>
      <c r="B1" s="27"/>
      <c r="C1" s="27"/>
      <c r="D1" s="28"/>
      <c r="E1" s="80" t="s">
        <v>27</v>
      </c>
      <c r="F1" s="71"/>
      <c r="G1" s="71"/>
      <c r="H1" s="71"/>
      <c r="I1" s="71"/>
      <c r="J1" s="71"/>
      <c r="K1" s="71"/>
      <c r="L1" s="71"/>
      <c r="M1" s="71"/>
      <c r="N1" s="71"/>
      <c r="O1" s="72"/>
      <c r="P1" s="80" t="str">
        <f t="shared" ref="P1:P2" si="0">E1</f>
        <v>2023 Prop L 5-Year Project List (FY 2023/24 - FY 2027/28)</v>
      </c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2"/>
    </row>
    <row r="2" spans="1:34" x14ac:dyDescent="0.2">
      <c r="A2" s="26"/>
      <c r="B2" s="27"/>
      <c r="C2" s="27"/>
      <c r="D2" s="28"/>
      <c r="E2" s="80" t="s">
        <v>50</v>
      </c>
      <c r="F2" s="71"/>
      <c r="G2" s="71"/>
      <c r="H2" s="71"/>
      <c r="I2" s="71"/>
      <c r="J2" s="71"/>
      <c r="K2" s="71"/>
      <c r="L2" s="71"/>
      <c r="M2" s="71"/>
      <c r="N2" s="71"/>
      <c r="O2" s="72"/>
      <c r="P2" s="80" t="str">
        <f t="shared" si="0"/>
        <v>11- Bayview Caltrain Station</v>
      </c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34" x14ac:dyDescent="0.25">
      <c r="A3" s="26"/>
      <c r="B3" s="27"/>
      <c r="C3" s="27"/>
      <c r="D3" s="28"/>
      <c r="E3" s="80" t="s">
        <v>73</v>
      </c>
      <c r="F3" s="81"/>
      <c r="G3" s="81"/>
      <c r="H3" s="81"/>
      <c r="I3" s="81"/>
      <c r="J3" s="81"/>
      <c r="K3" s="81"/>
      <c r="L3" s="81"/>
      <c r="M3" s="81"/>
      <c r="N3" s="81"/>
      <c r="O3" s="82"/>
      <c r="P3" s="80" t="s">
        <v>0</v>
      </c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2"/>
    </row>
    <row r="4" spans="1:34" ht="15" customHeight="1" x14ac:dyDescent="0.2">
      <c r="A4" s="26"/>
      <c r="B4" s="27"/>
      <c r="C4" s="27"/>
      <c r="D4" s="28"/>
      <c r="E4" s="70" t="s">
        <v>70</v>
      </c>
      <c r="F4" s="71"/>
      <c r="G4" s="71"/>
      <c r="H4" s="71"/>
      <c r="I4" s="71"/>
      <c r="J4" s="71"/>
      <c r="K4" s="71"/>
      <c r="L4" s="71"/>
      <c r="M4" s="71"/>
      <c r="N4" s="71"/>
      <c r="O4" s="72"/>
      <c r="P4" s="70" t="str">
        <f>E4</f>
        <v>Pending XXXX, 2023 Board Meeting</v>
      </c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2"/>
    </row>
    <row r="5" spans="1:34" ht="15" x14ac:dyDescent="0.2">
      <c r="A5" s="29" t="s">
        <v>1</v>
      </c>
      <c r="B5" s="30"/>
      <c r="C5" s="30"/>
      <c r="D5" s="31"/>
      <c r="E5" s="73" t="s">
        <v>2</v>
      </c>
      <c r="F5" s="75" t="s">
        <v>3</v>
      </c>
      <c r="G5" s="76"/>
      <c r="H5" s="73" t="s">
        <v>4</v>
      </c>
      <c r="I5" s="73" t="s">
        <v>5</v>
      </c>
      <c r="J5" s="79" t="s">
        <v>74</v>
      </c>
      <c r="K5" s="64"/>
      <c r="L5" s="64"/>
      <c r="M5" s="64"/>
      <c r="N5" s="65"/>
      <c r="O5" s="73" t="s">
        <v>6</v>
      </c>
      <c r="P5" s="75" t="s">
        <v>3</v>
      </c>
      <c r="Q5" s="76"/>
      <c r="R5" s="73" t="s">
        <v>4</v>
      </c>
      <c r="S5" s="79" t="s">
        <v>75</v>
      </c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  <c r="AH5" s="73" t="s">
        <v>6</v>
      </c>
    </row>
    <row r="6" spans="1:34" ht="30.75" customHeight="1" x14ac:dyDescent="0.2">
      <c r="A6" s="29" t="s">
        <v>72</v>
      </c>
      <c r="B6" s="29" t="s">
        <v>7</v>
      </c>
      <c r="C6" s="29" t="s">
        <v>8</v>
      </c>
      <c r="D6" s="32" t="s">
        <v>9</v>
      </c>
      <c r="E6" s="74"/>
      <c r="F6" s="77"/>
      <c r="G6" s="78"/>
      <c r="H6" s="74"/>
      <c r="I6" s="74"/>
      <c r="J6" s="40" t="s">
        <v>34</v>
      </c>
      <c r="K6" s="40" t="s">
        <v>10</v>
      </c>
      <c r="L6" s="40" t="s">
        <v>11</v>
      </c>
      <c r="M6" s="40" t="s">
        <v>12</v>
      </c>
      <c r="N6" s="40" t="s">
        <v>13</v>
      </c>
      <c r="O6" s="74"/>
      <c r="P6" s="77"/>
      <c r="Q6" s="78"/>
      <c r="R6" s="74"/>
      <c r="S6" s="40" t="s">
        <v>34</v>
      </c>
      <c r="T6" s="40" t="s">
        <v>10</v>
      </c>
      <c r="U6" s="40" t="s">
        <v>11</v>
      </c>
      <c r="V6" s="40" t="s">
        <v>12</v>
      </c>
      <c r="W6" s="40" t="s">
        <v>13</v>
      </c>
      <c r="X6" s="41" t="s">
        <v>14</v>
      </c>
      <c r="Y6" s="41" t="s">
        <v>15</v>
      </c>
      <c r="Z6" s="41" t="s">
        <v>16</v>
      </c>
      <c r="AA6" s="41" t="s">
        <v>17</v>
      </c>
      <c r="AB6" s="41" t="s">
        <v>18</v>
      </c>
      <c r="AC6" s="41" t="s">
        <v>19</v>
      </c>
      <c r="AD6" s="41" t="s">
        <v>20</v>
      </c>
      <c r="AE6" s="41" t="s">
        <v>71</v>
      </c>
      <c r="AF6" s="41" t="s">
        <v>21</v>
      </c>
      <c r="AG6" s="41" t="s">
        <v>69</v>
      </c>
      <c r="AH6" s="74"/>
    </row>
    <row r="7" spans="1:34" ht="15" x14ac:dyDescent="0.2">
      <c r="A7" s="33" t="s">
        <v>72</v>
      </c>
      <c r="B7" s="34" t="s">
        <v>22</v>
      </c>
      <c r="C7" s="35"/>
      <c r="D7" s="36"/>
      <c r="E7" s="55"/>
      <c r="F7" s="56"/>
      <c r="G7" s="57"/>
      <c r="H7" s="55"/>
      <c r="I7" s="55"/>
      <c r="J7" s="58"/>
      <c r="K7" s="58"/>
      <c r="L7" s="58"/>
      <c r="M7" s="58"/>
      <c r="N7" s="58"/>
      <c r="O7" s="43">
        <f t="shared" ref="O7:O25" si="1">SUM(J7:N7)</f>
        <v>0</v>
      </c>
      <c r="P7" s="56" t="str">
        <f t="shared" ref="P7:R7" si="2">IF(F7="","",F7)</f>
        <v/>
      </c>
      <c r="Q7" s="60" t="str">
        <f t="shared" si="2"/>
        <v/>
      </c>
      <c r="R7" s="61" t="str">
        <f t="shared" si="2"/>
        <v/>
      </c>
      <c r="S7" s="58"/>
      <c r="T7" s="58"/>
      <c r="U7" s="58"/>
      <c r="V7" s="58"/>
      <c r="W7" s="58"/>
      <c r="X7" s="58"/>
      <c r="Y7" s="58"/>
      <c r="Z7" s="58"/>
      <c r="AA7" s="58"/>
      <c r="AB7" s="58"/>
      <c r="AC7" s="42"/>
      <c r="AD7" s="42"/>
      <c r="AE7" s="42"/>
      <c r="AF7" s="42"/>
      <c r="AG7" s="42"/>
      <c r="AH7" s="44">
        <f t="shared" ref="AH7:AH25" si="3">SUM(S7:AG7)</f>
        <v>0</v>
      </c>
    </row>
    <row r="8" spans="1:34" ht="15" x14ac:dyDescent="0.2">
      <c r="A8" s="33" t="s">
        <v>72</v>
      </c>
      <c r="B8" s="34"/>
      <c r="C8" s="35"/>
      <c r="D8" s="36"/>
      <c r="E8" s="55"/>
      <c r="F8" s="56"/>
      <c r="G8" s="57"/>
      <c r="H8" s="55"/>
      <c r="I8" s="55"/>
      <c r="J8" s="58"/>
      <c r="K8" s="58"/>
      <c r="L8" s="58"/>
      <c r="M8" s="58"/>
      <c r="N8" s="58"/>
      <c r="O8" s="43">
        <f t="shared" si="1"/>
        <v>0</v>
      </c>
      <c r="P8" s="56" t="str">
        <f t="shared" ref="P8:R8" si="4">IF(F8="","",F8)</f>
        <v/>
      </c>
      <c r="Q8" s="60" t="str">
        <f t="shared" si="4"/>
        <v/>
      </c>
      <c r="R8" s="61" t="str">
        <f t="shared" si="4"/>
        <v/>
      </c>
      <c r="S8" s="58"/>
      <c r="T8" s="58"/>
      <c r="U8" s="58"/>
      <c r="V8" s="58"/>
      <c r="W8" s="58"/>
      <c r="X8" s="58"/>
      <c r="Y8" s="58"/>
      <c r="Z8" s="58"/>
      <c r="AA8" s="58"/>
      <c r="AB8" s="58"/>
      <c r="AC8" s="42"/>
      <c r="AD8" s="42"/>
      <c r="AE8" s="42"/>
      <c r="AF8" s="42"/>
      <c r="AG8" s="42"/>
      <c r="AH8" s="44">
        <f t="shared" si="3"/>
        <v>0</v>
      </c>
    </row>
    <row r="9" spans="1:34" ht="15" x14ac:dyDescent="0.2">
      <c r="A9" s="33" t="s">
        <v>72</v>
      </c>
      <c r="B9" s="34"/>
      <c r="C9" s="35"/>
      <c r="D9" s="36"/>
      <c r="E9" s="55"/>
      <c r="F9" s="56"/>
      <c r="G9" s="57"/>
      <c r="H9" s="55"/>
      <c r="I9" s="55"/>
      <c r="J9" s="58"/>
      <c r="K9" s="58"/>
      <c r="L9" s="58"/>
      <c r="M9" s="58"/>
      <c r="N9" s="58"/>
      <c r="O9" s="43">
        <f t="shared" si="1"/>
        <v>0</v>
      </c>
      <c r="P9" s="56" t="str">
        <f t="shared" ref="P9:R9" si="5">IF(F9="","",F9)</f>
        <v/>
      </c>
      <c r="Q9" s="60" t="str">
        <f t="shared" si="5"/>
        <v/>
      </c>
      <c r="R9" s="61" t="str">
        <f t="shared" si="5"/>
        <v/>
      </c>
      <c r="S9" s="58"/>
      <c r="T9" s="58"/>
      <c r="U9" s="58"/>
      <c r="V9" s="58"/>
      <c r="W9" s="58"/>
      <c r="X9" s="58"/>
      <c r="Y9" s="58"/>
      <c r="Z9" s="58"/>
      <c r="AA9" s="58"/>
      <c r="AB9" s="58"/>
      <c r="AC9" s="42"/>
      <c r="AD9" s="42"/>
      <c r="AE9" s="42"/>
      <c r="AF9" s="42"/>
      <c r="AG9" s="42"/>
      <c r="AH9" s="44">
        <f t="shared" si="3"/>
        <v>0</v>
      </c>
    </row>
    <row r="10" spans="1:34" ht="15" x14ac:dyDescent="0.2">
      <c r="A10" s="33" t="s">
        <v>72</v>
      </c>
      <c r="B10" s="34"/>
      <c r="C10" s="35"/>
      <c r="D10" s="36"/>
      <c r="E10" s="55"/>
      <c r="F10" s="56"/>
      <c r="G10" s="57"/>
      <c r="H10" s="55"/>
      <c r="I10" s="55"/>
      <c r="J10" s="58"/>
      <c r="K10" s="58"/>
      <c r="L10" s="58"/>
      <c r="M10" s="58"/>
      <c r="N10" s="58"/>
      <c r="O10" s="43">
        <f t="shared" si="1"/>
        <v>0</v>
      </c>
      <c r="P10" s="56" t="str">
        <f t="shared" ref="P10:R10" si="6">IF(F10="","",F10)</f>
        <v/>
      </c>
      <c r="Q10" s="60" t="str">
        <f t="shared" si="6"/>
        <v/>
      </c>
      <c r="R10" s="61" t="str">
        <f t="shared" si="6"/>
        <v/>
      </c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42"/>
      <c r="AD10" s="42"/>
      <c r="AE10" s="42"/>
      <c r="AF10" s="42"/>
      <c r="AG10" s="42"/>
      <c r="AH10" s="44">
        <f t="shared" si="3"/>
        <v>0</v>
      </c>
    </row>
    <row r="11" spans="1:34" ht="15" x14ac:dyDescent="0.2">
      <c r="A11" s="33" t="s">
        <v>72</v>
      </c>
      <c r="B11" s="34"/>
      <c r="C11" s="35"/>
      <c r="D11" s="36"/>
      <c r="E11" s="55"/>
      <c r="F11" s="56"/>
      <c r="G11" s="57"/>
      <c r="H11" s="55"/>
      <c r="I11" s="55"/>
      <c r="J11" s="58"/>
      <c r="K11" s="58"/>
      <c r="L11" s="58"/>
      <c r="M11" s="58"/>
      <c r="N11" s="58"/>
      <c r="O11" s="43">
        <f t="shared" si="1"/>
        <v>0</v>
      </c>
      <c r="P11" s="56" t="str">
        <f t="shared" ref="P11:R11" si="7">IF(F11="","",F11)</f>
        <v/>
      </c>
      <c r="Q11" s="60" t="str">
        <f t="shared" si="7"/>
        <v/>
      </c>
      <c r="R11" s="61" t="str">
        <f t="shared" si="7"/>
        <v/>
      </c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42"/>
      <c r="AD11" s="42"/>
      <c r="AE11" s="42"/>
      <c r="AF11" s="42"/>
      <c r="AG11" s="42"/>
      <c r="AH11" s="44">
        <f t="shared" si="3"/>
        <v>0</v>
      </c>
    </row>
    <row r="12" spans="1:34" ht="15" x14ac:dyDescent="0.2">
      <c r="A12" s="33" t="s">
        <v>72</v>
      </c>
      <c r="B12" s="34"/>
      <c r="C12" s="35"/>
      <c r="D12" s="36"/>
      <c r="E12" s="55"/>
      <c r="F12" s="56"/>
      <c r="G12" s="57"/>
      <c r="H12" s="55"/>
      <c r="I12" s="55"/>
      <c r="J12" s="58"/>
      <c r="K12" s="58"/>
      <c r="L12" s="58"/>
      <c r="M12" s="58"/>
      <c r="N12" s="58"/>
      <c r="O12" s="43">
        <f t="shared" si="1"/>
        <v>0</v>
      </c>
      <c r="P12" s="56" t="str">
        <f t="shared" ref="P12:R12" si="8">IF(F12="","",F12)</f>
        <v/>
      </c>
      <c r="Q12" s="60" t="str">
        <f t="shared" si="8"/>
        <v/>
      </c>
      <c r="R12" s="61" t="str">
        <f t="shared" si="8"/>
        <v/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42"/>
      <c r="AD12" s="42"/>
      <c r="AE12" s="42"/>
      <c r="AF12" s="42"/>
      <c r="AG12" s="42"/>
      <c r="AH12" s="44">
        <f t="shared" si="3"/>
        <v>0</v>
      </c>
    </row>
    <row r="13" spans="1:34" ht="15" x14ac:dyDescent="0.2">
      <c r="A13" s="33" t="s">
        <v>72</v>
      </c>
      <c r="B13" s="34"/>
      <c r="C13" s="35"/>
      <c r="D13" s="36"/>
      <c r="E13" s="55"/>
      <c r="F13" s="56"/>
      <c r="G13" s="57"/>
      <c r="H13" s="55"/>
      <c r="I13" s="55"/>
      <c r="J13" s="58"/>
      <c r="K13" s="58"/>
      <c r="L13" s="58"/>
      <c r="M13" s="58"/>
      <c r="N13" s="58"/>
      <c r="O13" s="43">
        <f t="shared" si="1"/>
        <v>0</v>
      </c>
      <c r="P13" s="56" t="str">
        <f t="shared" ref="P13:R13" si="9">IF(F13="","",F13)</f>
        <v/>
      </c>
      <c r="Q13" s="60" t="str">
        <f t="shared" si="9"/>
        <v/>
      </c>
      <c r="R13" s="61" t="str">
        <f t="shared" si="9"/>
        <v/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42"/>
      <c r="AD13" s="42"/>
      <c r="AE13" s="42"/>
      <c r="AF13" s="42"/>
      <c r="AG13" s="42"/>
      <c r="AH13" s="44">
        <f t="shared" si="3"/>
        <v>0</v>
      </c>
    </row>
    <row r="14" spans="1:34" ht="15" x14ac:dyDescent="0.2">
      <c r="A14" s="33" t="s">
        <v>72</v>
      </c>
      <c r="B14" s="34"/>
      <c r="C14" s="35"/>
      <c r="D14" s="36"/>
      <c r="E14" s="55"/>
      <c r="F14" s="56"/>
      <c r="G14" s="57"/>
      <c r="H14" s="55"/>
      <c r="I14" s="55"/>
      <c r="J14" s="58"/>
      <c r="K14" s="58"/>
      <c r="L14" s="58"/>
      <c r="M14" s="58"/>
      <c r="N14" s="58"/>
      <c r="O14" s="43">
        <f t="shared" si="1"/>
        <v>0</v>
      </c>
      <c r="P14" s="56" t="str">
        <f t="shared" ref="P14:R14" si="10">IF(F14="","",F14)</f>
        <v/>
      </c>
      <c r="Q14" s="60" t="str">
        <f t="shared" si="10"/>
        <v/>
      </c>
      <c r="R14" s="61" t="str">
        <f t="shared" si="10"/>
        <v/>
      </c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42"/>
      <c r="AD14" s="42"/>
      <c r="AE14" s="42"/>
      <c r="AF14" s="42"/>
      <c r="AG14" s="42"/>
      <c r="AH14" s="44">
        <f t="shared" si="3"/>
        <v>0</v>
      </c>
    </row>
    <row r="15" spans="1:34" ht="15" x14ac:dyDescent="0.2">
      <c r="A15" s="33" t="s">
        <v>72</v>
      </c>
      <c r="B15" s="34"/>
      <c r="C15" s="35"/>
      <c r="D15" s="36"/>
      <c r="E15" s="55"/>
      <c r="F15" s="56"/>
      <c r="G15" s="57"/>
      <c r="H15" s="55"/>
      <c r="I15" s="55"/>
      <c r="J15" s="58"/>
      <c r="K15" s="58"/>
      <c r="L15" s="58"/>
      <c r="M15" s="58"/>
      <c r="N15" s="58"/>
      <c r="O15" s="43">
        <f t="shared" si="1"/>
        <v>0</v>
      </c>
      <c r="P15" s="56" t="str">
        <f t="shared" ref="P15:R15" si="11">IF(F15="","",F15)</f>
        <v/>
      </c>
      <c r="Q15" s="60" t="str">
        <f t="shared" si="11"/>
        <v/>
      </c>
      <c r="R15" s="61" t="str">
        <f t="shared" si="11"/>
        <v/>
      </c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42"/>
      <c r="AD15" s="42"/>
      <c r="AE15" s="42"/>
      <c r="AF15" s="42"/>
      <c r="AG15" s="42"/>
      <c r="AH15" s="44">
        <f t="shared" si="3"/>
        <v>0</v>
      </c>
    </row>
    <row r="16" spans="1:34" ht="15" x14ac:dyDescent="0.2">
      <c r="A16" s="33" t="s">
        <v>72</v>
      </c>
      <c r="B16" s="34"/>
      <c r="C16" s="35"/>
      <c r="D16" s="36"/>
      <c r="E16" s="55"/>
      <c r="F16" s="56"/>
      <c r="G16" s="57"/>
      <c r="H16" s="55"/>
      <c r="I16" s="55"/>
      <c r="J16" s="58"/>
      <c r="K16" s="58"/>
      <c r="L16" s="58"/>
      <c r="M16" s="58"/>
      <c r="N16" s="58"/>
      <c r="O16" s="43">
        <f t="shared" si="1"/>
        <v>0</v>
      </c>
      <c r="P16" s="56" t="str">
        <f t="shared" ref="P16:R16" si="12">IF(F16="","",F16)</f>
        <v/>
      </c>
      <c r="Q16" s="60" t="str">
        <f t="shared" si="12"/>
        <v/>
      </c>
      <c r="R16" s="61" t="str">
        <f t="shared" si="12"/>
        <v/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42"/>
      <c r="AD16" s="42"/>
      <c r="AE16" s="42"/>
      <c r="AF16" s="42"/>
      <c r="AG16" s="42"/>
      <c r="AH16" s="44">
        <f t="shared" si="3"/>
        <v>0</v>
      </c>
    </row>
    <row r="17" spans="1:34" ht="15" x14ac:dyDescent="0.2">
      <c r="A17" s="33" t="s">
        <v>72</v>
      </c>
      <c r="B17" s="34"/>
      <c r="C17" s="35"/>
      <c r="D17" s="36"/>
      <c r="E17" s="55"/>
      <c r="F17" s="56"/>
      <c r="G17" s="57"/>
      <c r="H17" s="55"/>
      <c r="I17" s="55"/>
      <c r="J17" s="58"/>
      <c r="K17" s="58"/>
      <c r="L17" s="58"/>
      <c r="M17" s="58"/>
      <c r="N17" s="58"/>
      <c r="O17" s="43">
        <f t="shared" si="1"/>
        <v>0</v>
      </c>
      <c r="P17" s="56" t="str">
        <f t="shared" ref="P17:R17" si="13">IF(F17="","",F17)</f>
        <v/>
      </c>
      <c r="Q17" s="60" t="str">
        <f t="shared" si="13"/>
        <v/>
      </c>
      <c r="R17" s="61" t="str">
        <f t="shared" si="13"/>
        <v/>
      </c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42"/>
      <c r="AD17" s="42"/>
      <c r="AE17" s="42"/>
      <c r="AF17" s="42"/>
      <c r="AG17" s="42"/>
      <c r="AH17" s="44">
        <f t="shared" si="3"/>
        <v>0</v>
      </c>
    </row>
    <row r="18" spans="1:34" ht="15" x14ac:dyDescent="0.2">
      <c r="A18" s="33" t="s">
        <v>72</v>
      </c>
      <c r="B18" s="34"/>
      <c r="C18" s="35"/>
      <c r="D18" s="36"/>
      <c r="E18" s="55"/>
      <c r="F18" s="56"/>
      <c r="G18" s="59"/>
      <c r="H18" s="55"/>
      <c r="I18" s="55"/>
      <c r="J18" s="58"/>
      <c r="K18" s="58"/>
      <c r="L18" s="58"/>
      <c r="M18" s="58"/>
      <c r="N18" s="58"/>
      <c r="O18" s="43">
        <f t="shared" si="1"/>
        <v>0</v>
      </c>
      <c r="P18" s="56" t="str">
        <f t="shared" ref="P18:R18" si="14">IF(F18="","",F18)</f>
        <v/>
      </c>
      <c r="Q18" s="60" t="str">
        <f t="shared" si="14"/>
        <v/>
      </c>
      <c r="R18" s="61" t="str">
        <f t="shared" si="14"/>
        <v/>
      </c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42"/>
      <c r="AD18" s="42"/>
      <c r="AE18" s="42"/>
      <c r="AF18" s="42"/>
      <c r="AG18" s="42"/>
      <c r="AH18" s="44">
        <f t="shared" si="3"/>
        <v>0</v>
      </c>
    </row>
    <row r="19" spans="1:34" ht="15" x14ac:dyDescent="0.2">
      <c r="A19" s="33" t="s">
        <v>72</v>
      </c>
      <c r="B19" s="34"/>
      <c r="C19" s="35"/>
      <c r="D19" s="36"/>
      <c r="E19" s="55"/>
      <c r="F19" s="56"/>
      <c r="G19" s="57"/>
      <c r="H19" s="55"/>
      <c r="I19" s="55"/>
      <c r="J19" s="58"/>
      <c r="K19" s="58"/>
      <c r="L19" s="58"/>
      <c r="M19" s="58"/>
      <c r="N19" s="58"/>
      <c r="O19" s="43">
        <f t="shared" si="1"/>
        <v>0</v>
      </c>
      <c r="P19" s="56" t="str">
        <f t="shared" ref="P19:R19" si="15">IF(F19="","",F19)</f>
        <v/>
      </c>
      <c r="Q19" s="60" t="str">
        <f t="shared" si="15"/>
        <v/>
      </c>
      <c r="R19" s="61" t="str">
        <f t="shared" si="15"/>
        <v/>
      </c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42"/>
      <c r="AD19" s="42"/>
      <c r="AE19" s="42"/>
      <c r="AF19" s="42"/>
      <c r="AG19" s="42"/>
      <c r="AH19" s="44">
        <f t="shared" si="3"/>
        <v>0</v>
      </c>
    </row>
    <row r="20" spans="1:34" ht="15" x14ac:dyDescent="0.2">
      <c r="A20" s="33" t="s">
        <v>72</v>
      </c>
      <c r="B20" s="37"/>
      <c r="C20" s="38"/>
      <c r="D20" s="39"/>
      <c r="E20" s="55"/>
      <c r="F20" s="56"/>
      <c r="G20" s="57"/>
      <c r="H20" s="55"/>
      <c r="I20" s="55"/>
      <c r="J20" s="58"/>
      <c r="K20" s="58"/>
      <c r="L20" s="58"/>
      <c r="M20" s="58"/>
      <c r="N20" s="58"/>
      <c r="O20" s="43">
        <f t="shared" si="1"/>
        <v>0</v>
      </c>
      <c r="P20" s="56" t="str">
        <f t="shared" ref="P20:R20" si="16">IF(F20="","",F20)</f>
        <v/>
      </c>
      <c r="Q20" s="60" t="str">
        <f t="shared" si="16"/>
        <v/>
      </c>
      <c r="R20" s="61" t="str">
        <f t="shared" si="16"/>
        <v/>
      </c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42"/>
      <c r="AD20" s="42"/>
      <c r="AE20" s="42"/>
      <c r="AF20" s="42"/>
      <c r="AG20" s="42"/>
      <c r="AH20" s="44">
        <f t="shared" si="3"/>
        <v>0</v>
      </c>
    </row>
    <row r="21" spans="1:34" ht="15" x14ac:dyDescent="0.2">
      <c r="A21" s="33" t="s">
        <v>72</v>
      </c>
      <c r="B21" s="34"/>
      <c r="C21" s="35"/>
      <c r="D21" s="36"/>
      <c r="E21" s="55"/>
      <c r="F21" s="56"/>
      <c r="G21" s="57"/>
      <c r="H21" s="55"/>
      <c r="I21" s="55"/>
      <c r="J21" s="58"/>
      <c r="K21" s="58"/>
      <c r="L21" s="58"/>
      <c r="M21" s="58"/>
      <c r="N21" s="58"/>
      <c r="O21" s="43">
        <f t="shared" si="1"/>
        <v>0</v>
      </c>
      <c r="P21" s="56" t="str">
        <f t="shared" ref="P21:R21" si="17">IF(F21="","",F21)</f>
        <v/>
      </c>
      <c r="Q21" s="60" t="str">
        <f t="shared" si="17"/>
        <v/>
      </c>
      <c r="R21" s="61" t="str">
        <f t="shared" si="17"/>
        <v/>
      </c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42"/>
      <c r="AD21" s="42"/>
      <c r="AE21" s="42"/>
      <c r="AF21" s="42"/>
      <c r="AG21" s="42"/>
      <c r="AH21" s="44">
        <f t="shared" si="3"/>
        <v>0</v>
      </c>
    </row>
    <row r="22" spans="1:34" ht="15" x14ac:dyDescent="0.2">
      <c r="A22" s="33" t="s">
        <v>72</v>
      </c>
      <c r="B22" s="34"/>
      <c r="C22" s="35"/>
      <c r="D22" s="36"/>
      <c r="E22" s="55"/>
      <c r="F22" s="56"/>
      <c r="G22" s="57"/>
      <c r="H22" s="55"/>
      <c r="I22" s="55"/>
      <c r="J22" s="58"/>
      <c r="K22" s="58"/>
      <c r="L22" s="58"/>
      <c r="M22" s="58"/>
      <c r="N22" s="58"/>
      <c r="O22" s="43">
        <f t="shared" si="1"/>
        <v>0</v>
      </c>
      <c r="P22" s="56" t="str">
        <f t="shared" ref="P22:R22" si="18">IF(F22="","",F22)</f>
        <v/>
      </c>
      <c r="Q22" s="60" t="str">
        <f t="shared" si="18"/>
        <v/>
      </c>
      <c r="R22" s="61" t="str">
        <f t="shared" si="18"/>
        <v/>
      </c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42"/>
      <c r="AD22" s="42"/>
      <c r="AE22" s="42"/>
      <c r="AF22" s="42"/>
      <c r="AG22" s="42"/>
      <c r="AH22" s="44">
        <f t="shared" si="3"/>
        <v>0</v>
      </c>
    </row>
    <row r="23" spans="1:34" ht="15" x14ac:dyDescent="0.2">
      <c r="A23" s="33" t="s">
        <v>72</v>
      </c>
      <c r="B23" s="34"/>
      <c r="C23" s="35"/>
      <c r="D23" s="36"/>
      <c r="E23" s="55"/>
      <c r="F23" s="56"/>
      <c r="G23" s="57"/>
      <c r="H23" s="55"/>
      <c r="I23" s="55"/>
      <c r="J23" s="58"/>
      <c r="K23" s="58"/>
      <c r="L23" s="58"/>
      <c r="M23" s="58"/>
      <c r="N23" s="58"/>
      <c r="O23" s="43">
        <f t="shared" si="1"/>
        <v>0</v>
      </c>
      <c r="P23" s="56" t="str">
        <f t="shared" ref="P23:R23" si="19">IF(F23="","",F23)</f>
        <v/>
      </c>
      <c r="Q23" s="60" t="str">
        <f t="shared" si="19"/>
        <v/>
      </c>
      <c r="R23" s="61" t="str">
        <f t="shared" si="19"/>
        <v/>
      </c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42"/>
      <c r="AD23" s="42"/>
      <c r="AE23" s="42"/>
      <c r="AF23" s="42"/>
      <c r="AG23" s="42"/>
      <c r="AH23" s="44">
        <f t="shared" si="3"/>
        <v>0</v>
      </c>
    </row>
    <row r="24" spans="1:34" ht="15" x14ac:dyDescent="0.2">
      <c r="A24" s="33" t="s">
        <v>72</v>
      </c>
      <c r="B24" s="34"/>
      <c r="C24" s="35"/>
      <c r="D24" s="36"/>
      <c r="E24" s="55"/>
      <c r="F24" s="56"/>
      <c r="G24" s="57"/>
      <c r="H24" s="55"/>
      <c r="I24" s="55"/>
      <c r="J24" s="58"/>
      <c r="K24" s="58"/>
      <c r="L24" s="58"/>
      <c r="M24" s="58"/>
      <c r="N24" s="58"/>
      <c r="O24" s="43">
        <f t="shared" si="1"/>
        <v>0</v>
      </c>
      <c r="P24" s="56" t="str">
        <f t="shared" ref="P24:R24" si="20">IF(F24="","",F24)</f>
        <v/>
      </c>
      <c r="Q24" s="60" t="str">
        <f t="shared" si="20"/>
        <v/>
      </c>
      <c r="R24" s="61" t="str">
        <f t="shared" si="20"/>
        <v/>
      </c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42"/>
      <c r="AD24" s="42"/>
      <c r="AE24" s="42"/>
      <c r="AF24" s="42"/>
      <c r="AG24" s="42"/>
      <c r="AH24" s="44">
        <f t="shared" si="3"/>
        <v>0</v>
      </c>
    </row>
    <row r="25" spans="1:34" ht="15" x14ac:dyDescent="0.2">
      <c r="A25" s="33" t="s">
        <v>72</v>
      </c>
      <c r="B25" s="34"/>
      <c r="C25" s="35"/>
      <c r="D25" s="36"/>
      <c r="E25" s="55"/>
      <c r="F25" s="56"/>
      <c r="G25" s="57"/>
      <c r="H25" s="55"/>
      <c r="I25" s="55"/>
      <c r="J25" s="58"/>
      <c r="K25" s="58"/>
      <c r="L25" s="58"/>
      <c r="M25" s="58"/>
      <c r="N25" s="58"/>
      <c r="O25" s="43">
        <f t="shared" si="1"/>
        <v>0</v>
      </c>
      <c r="P25" s="56" t="str">
        <f t="shared" ref="P25:R25" si="21">IF(F25="","",F25)</f>
        <v/>
      </c>
      <c r="Q25" s="60" t="str">
        <f t="shared" si="21"/>
        <v/>
      </c>
      <c r="R25" s="61" t="str">
        <f t="shared" si="21"/>
        <v/>
      </c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42"/>
      <c r="AD25" s="42"/>
      <c r="AE25" s="42"/>
      <c r="AF25" s="42"/>
      <c r="AG25" s="42"/>
      <c r="AH25" s="44">
        <f t="shared" si="3"/>
        <v>0</v>
      </c>
    </row>
    <row r="26" spans="1:34" ht="8.25" customHeight="1" x14ac:dyDescent="0.25">
      <c r="A26" s="1"/>
      <c r="B26" s="2"/>
      <c r="C26" s="2"/>
      <c r="D26" s="2"/>
      <c r="E26" s="45"/>
      <c r="F26" s="46"/>
      <c r="G26" s="46"/>
      <c r="H26" s="46"/>
      <c r="I26" s="46"/>
      <c r="J26" s="46"/>
      <c r="K26" s="47"/>
      <c r="L26" s="47"/>
      <c r="M26" s="47"/>
      <c r="N26" s="47"/>
      <c r="O26" s="48"/>
      <c r="P26" s="45"/>
      <c r="Q26" s="46"/>
      <c r="R26" s="49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8"/>
    </row>
    <row r="27" spans="1:34" ht="15.75" customHeight="1" x14ac:dyDescent="0.25">
      <c r="A27" s="1"/>
      <c r="B27" s="2"/>
      <c r="C27" s="2"/>
      <c r="D27" s="2"/>
      <c r="E27" s="63" t="s">
        <v>23</v>
      </c>
      <c r="F27" s="64"/>
      <c r="G27" s="64"/>
      <c r="H27" s="64"/>
      <c r="I27" s="65"/>
      <c r="J27" s="50">
        <f t="shared" ref="J27:N27" si="22">SUM(J$6:J$26)</f>
        <v>0</v>
      </c>
      <c r="K27" s="50">
        <f t="shared" si="22"/>
        <v>0</v>
      </c>
      <c r="L27" s="50">
        <f t="shared" si="22"/>
        <v>0</v>
      </c>
      <c r="M27" s="50">
        <f t="shared" si="22"/>
        <v>0</v>
      </c>
      <c r="N27" s="50">
        <f t="shared" si="22"/>
        <v>0</v>
      </c>
      <c r="O27" s="50">
        <f>SUM($J$27:$N$27)</f>
        <v>0</v>
      </c>
      <c r="P27" s="66" t="s">
        <v>24</v>
      </c>
      <c r="Q27" s="64"/>
      <c r="R27" s="65"/>
      <c r="S27" s="50">
        <f t="shared" ref="S27:AG27" si="23">SUM(S$6:S$26)</f>
        <v>0</v>
      </c>
      <c r="T27" s="50">
        <f t="shared" si="23"/>
        <v>0</v>
      </c>
      <c r="U27" s="50">
        <f t="shared" si="23"/>
        <v>0</v>
      </c>
      <c r="V27" s="50">
        <f t="shared" si="23"/>
        <v>0</v>
      </c>
      <c r="W27" s="50">
        <f t="shared" si="23"/>
        <v>0</v>
      </c>
      <c r="X27" s="50">
        <f t="shared" si="23"/>
        <v>0</v>
      </c>
      <c r="Y27" s="50">
        <f t="shared" si="23"/>
        <v>0</v>
      </c>
      <c r="Z27" s="50">
        <f t="shared" si="23"/>
        <v>0</v>
      </c>
      <c r="AA27" s="50">
        <f t="shared" si="23"/>
        <v>0</v>
      </c>
      <c r="AB27" s="50">
        <f t="shared" si="23"/>
        <v>0</v>
      </c>
      <c r="AC27" s="50">
        <f t="shared" si="23"/>
        <v>0</v>
      </c>
      <c r="AD27" s="50">
        <f t="shared" si="23"/>
        <v>0</v>
      </c>
      <c r="AE27" s="50">
        <f t="shared" si="23"/>
        <v>0</v>
      </c>
      <c r="AF27" s="50">
        <f t="shared" si="23"/>
        <v>0</v>
      </c>
      <c r="AG27" s="50">
        <f t="shared" si="23"/>
        <v>0</v>
      </c>
      <c r="AH27" s="50">
        <f>SUM($S$27:$AG$27)</f>
        <v>0</v>
      </c>
    </row>
    <row r="28" spans="1:34" ht="15.75" customHeight="1" x14ac:dyDescent="0.25">
      <c r="A28" s="1"/>
      <c r="B28" s="2"/>
      <c r="C28" s="2"/>
      <c r="D28" s="2"/>
      <c r="E28" s="67" t="s">
        <v>77</v>
      </c>
      <c r="F28" s="68"/>
      <c r="G28" s="68"/>
      <c r="H28" s="68"/>
      <c r="I28" s="69"/>
      <c r="J28" s="62">
        <v>2554667.7799999998</v>
      </c>
      <c r="K28" s="62">
        <v>0</v>
      </c>
      <c r="L28" s="62">
        <v>0</v>
      </c>
      <c r="M28" s="62">
        <v>0</v>
      </c>
      <c r="N28" s="62">
        <v>0</v>
      </c>
      <c r="O28" s="62">
        <f>SUM(J28:N28)</f>
        <v>2554667.7799999998</v>
      </c>
      <c r="P28" s="66" t="s">
        <v>76</v>
      </c>
      <c r="Q28" s="64"/>
      <c r="R28" s="65"/>
      <c r="S28" s="50">
        <v>283851.98</v>
      </c>
      <c r="T28" s="50">
        <v>567703.94999999995</v>
      </c>
      <c r="U28" s="50">
        <v>567703.94999999995</v>
      </c>
      <c r="V28" s="50">
        <v>567703.94999999995</v>
      </c>
      <c r="W28" s="50">
        <v>567703.94999999995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f t="shared" ref="AC28:AG28" si="24">SUMIF($I$6:$I$26,"Allocated",AC$6:AC$26)+SUMIF($I$6:$I$26,"Appropriated",AC$6:AC$26)+SUMIF($I$6:$I$26,"Pending",AC$6:AC$26)+SUMIF($I$6:$I$26,"Pending (Prior)",AC$6:AC$26)</f>
        <v>0</v>
      </c>
      <c r="AD28" s="50">
        <f t="shared" si="24"/>
        <v>0</v>
      </c>
      <c r="AE28" s="50">
        <f t="shared" si="24"/>
        <v>0</v>
      </c>
      <c r="AF28" s="50">
        <f t="shared" si="24"/>
        <v>0</v>
      </c>
      <c r="AG28" s="50">
        <f t="shared" si="24"/>
        <v>0</v>
      </c>
      <c r="AH28" s="50">
        <f>SUM($S$28:$AG$28)</f>
        <v>2554667.7799999998</v>
      </c>
    </row>
    <row r="29" spans="1:34" ht="15.75" customHeight="1" x14ac:dyDescent="0.25">
      <c r="A29" s="1"/>
      <c r="B29" s="2"/>
      <c r="C29" s="2"/>
      <c r="D29" s="2"/>
      <c r="E29" s="63" t="s">
        <v>25</v>
      </c>
      <c r="F29" s="64"/>
      <c r="G29" s="64"/>
      <c r="H29" s="64"/>
      <c r="I29" s="65"/>
      <c r="J29" s="50">
        <f>J28-J27</f>
        <v>2554667.7799999998</v>
      </c>
      <c r="K29" s="50">
        <f>K28-K27+J29</f>
        <v>2554667.7799999998</v>
      </c>
      <c r="L29" s="50">
        <f t="shared" ref="L29:N29" si="25">L28-L27+K29</f>
        <v>2554667.7799999998</v>
      </c>
      <c r="M29" s="50">
        <f t="shared" si="25"/>
        <v>2554667.7799999998</v>
      </c>
      <c r="N29" s="50">
        <f t="shared" si="25"/>
        <v>2554667.7799999998</v>
      </c>
      <c r="O29" s="50">
        <f>N29</f>
        <v>2554667.7799999998</v>
      </c>
      <c r="P29" s="66" t="s">
        <v>26</v>
      </c>
      <c r="Q29" s="64"/>
      <c r="R29" s="65"/>
      <c r="S29" s="50">
        <f>S28-S27</f>
        <v>283851.98</v>
      </c>
      <c r="T29" s="50">
        <f>T28-T27+S29</f>
        <v>851555.92999999993</v>
      </c>
      <c r="U29" s="50">
        <f t="shared" ref="U29:AG29" si="26">U28-U27+T29</f>
        <v>1419259.88</v>
      </c>
      <c r="V29" s="50">
        <f t="shared" si="26"/>
        <v>1986963.8299999998</v>
      </c>
      <c r="W29" s="50">
        <f t="shared" si="26"/>
        <v>2554667.7799999998</v>
      </c>
      <c r="X29" s="50">
        <f t="shared" si="26"/>
        <v>2554667.7799999998</v>
      </c>
      <c r="Y29" s="50">
        <f t="shared" si="26"/>
        <v>2554667.7799999998</v>
      </c>
      <c r="Z29" s="50">
        <f t="shared" si="26"/>
        <v>2554667.7799999998</v>
      </c>
      <c r="AA29" s="50">
        <f t="shared" si="26"/>
        <v>2554667.7799999998</v>
      </c>
      <c r="AB29" s="50">
        <f t="shared" si="26"/>
        <v>2554667.7799999998</v>
      </c>
      <c r="AC29" s="50">
        <f t="shared" si="26"/>
        <v>2554667.7799999998</v>
      </c>
      <c r="AD29" s="50">
        <f t="shared" si="26"/>
        <v>2554667.7799999998</v>
      </c>
      <c r="AE29" s="50">
        <f t="shared" si="26"/>
        <v>2554667.7799999998</v>
      </c>
      <c r="AF29" s="50">
        <f t="shared" si="26"/>
        <v>2554667.7799999998</v>
      </c>
      <c r="AG29" s="50">
        <f t="shared" si="26"/>
        <v>2554667.7799999998</v>
      </c>
      <c r="AH29" s="50">
        <f>AB29</f>
        <v>2554667.7799999998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1"/>
      <c r="Q30" s="51"/>
      <c r="R30" s="51"/>
      <c r="S30" s="52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THKiriDQU1k4ZM0x20Jy4n7G3Bn4Vo/iYNJsZvNEU3YE4PuMysODN+XcbhzuAwVpX4jludCQ9lv0IqiZnOwsBw==" saltValue="Km09r82BGonIR1xyuVhQsQ==" spinCount="100000" sheet="1" objects="1" scenarios="1"/>
  <mergeCells count="24">
    <mergeCell ref="E1:O1"/>
    <mergeCell ref="P1:AH1"/>
    <mergeCell ref="E2:O2"/>
    <mergeCell ref="P2:AH2"/>
    <mergeCell ref="E3:O3"/>
    <mergeCell ref="P3:AH3"/>
    <mergeCell ref="P4:AH4"/>
    <mergeCell ref="P5:Q6"/>
    <mergeCell ref="R5:R6"/>
    <mergeCell ref="S5:AG5"/>
    <mergeCell ref="AH5:AH6"/>
    <mergeCell ref="E4:O4"/>
    <mergeCell ref="E5:E6"/>
    <mergeCell ref="F5:G6"/>
    <mergeCell ref="H5:H6"/>
    <mergeCell ref="I5:I6"/>
    <mergeCell ref="J5:N5"/>
    <mergeCell ref="O5:O6"/>
    <mergeCell ref="E27:I27"/>
    <mergeCell ref="P27:R27"/>
    <mergeCell ref="E28:I28"/>
    <mergeCell ref="P28:R28"/>
    <mergeCell ref="E29:I29"/>
    <mergeCell ref="P29:R29"/>
  </mergeCells>
  <phoneticPr fontId="22" type="noConversion"/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68" fitToHeight="0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H7:H25 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28</v>
      </c>
    </row>
    <row r="3" spans="1:1" x14ac:dyDescent="0.2">
      <c r="A3" t="s">
        <v>29</v>
      </c>
    </row>
    <row r="4" spans="1:1" x14ac:dyDescent="0.2">
      <c r="A4" t="s">
        <v>30</v>
      </c>
    </row>
    <row r="5" spans="1:1" x14ac:dyDescent="0.2">
      <c r="A5" t="s">
        <v>31</v>
      </c>
    </row>
    <row r="6" spans="1:1" x14ac:dyDescent="0.2">
      <c r="A6" t="s">
        <v>32</v>
      </c>
    </row>
    <row r="7" spans="1:1" x14ac:dyDescent="0.2">
      <c r="A7" t="s">
        <v>33</v>
      </c>
    </row>
    <row r="10" spans="1:1" x14ac:dyDescent="0.2">
      <c r="A10" s="24" t="s">
        <v>4</v>
      </c>
    </row>
    <row r="11" spans="1:1" x14ac:dyDescent="0.2">
      <c r="A11" s="25" t="s">
        <v>68</v>
      </c>
    </row>
    <row r="12" spans="1:1" x14ac:dyDescent="0.2">
      <c r="A12" s="25" t="s">
        <v>36</v>
      </c>
    </row>
    <row r="13" spans="1:1" x14ac:dyDescent="0.2">
      <c r="A13" s="25" t="s">
        <v>37</v>
      </c>
    </row>
    <row r="14" spans="1:1" x14ac:dyDescent="0.2">
      <c r="A14" s="25" t="s">
        <v>38</v>
      </c>
    </row>
    <row r="15" spans="1:1" x14ac:dyDescent="0.2">
      <c r="A15" s="25" t="s">
        <v>39</v>
      </c>
    </row>
    <row r="16" spans="1:1" x14ac:dyDescent="0.2">
      <c r="A16" s="25"/>
    </row>
    <row r="17" spans="1:1" x14ac:dyDescent="0.2">
      <c r="A17" s="25"/>
    </row>
    <row r="20" spans="1:1" x14ac:dyDescent="0.2">
      <c r="A20" s="25" t="s">
        <v>35</v>
      </c>
    </row>
    <row r="21" spans="1:1" x14ac:dyDescent="0.2">
      <c r="A21" s="54" t="s">
        <v>40</v>
      </c>
    </row>
    <row r="22" spans="1:1" x14ac:dyDescent="0.2">
      <c r="A22" s="54" t="s">
        <v>41</v>
      </c>
    </row>
    <row r="23" spans="1:1" x14ac:dyDescent="0.2">
      <c r="A23" s="54" t="s">
        <v>42</v>
      </c>
    </row>
    <row r="24" spans="1:1" x14ac:dyDescent="0.2">
      <c r="A24" s="54" t="s">
        <v>43</v>
      </c>
    </row>
    <row r="25" spans="1:1" x14ac:dyDescent="0.2">
      <c r="A25" s="54" t="s">
        <v>44</v>
      </c>
    </row>
    <row r="26" spans="1:1" x14ac:dyDescent="0.2">
      <c r="A26" s="54" t="s">
        <v>45</v>
      </c>
    </row>
    <row r="27" spans="1:1" x14ac:dyDescent="0.2">
      <c r="A27" s="54" t="s">
        <v>46</v>
      </c>
    </row>
    <row r="28" spans="1:1" x14ac:dyDescent="0.2">
      <c r="A28" s="54" t="s">
        <v>47</v>
      </c>
    </row>
    <row r="29" spans="1:1" x14ac:dyDescent="0.2">
      <c r="A29" s="54" t="s">
        <v>48</v>
      </c>
    </row>
    <row r="30" spans="1:1" x14ac:dyDescent="0.2">
      <c r="A30" s="54" t="s">
        <v>49</v>
      </c>
    </row>
    <row r="31" spans="1:1" x14ac:dyDescent="0.2">
      <c r="A31" s="54" t="s">
        <v>50</v>
      </c>
    </row>
    <row r="32" spans="1:1" x14ac:dyDescent="0.2">
      <c r="A32" s="54" t="s">
        <v>51</v>
      </c>
    </row>
    <row r="33" spans="1:1" x14ac:dyDescent="0.2">
      <c r="A33" s="54" t="s">
        <v>52</v>
      </c>
    </row>
    <row r="34" spans="1:1" x14ac:dyDescent="0.2">
      <c r="A34" s="54" t="s">
        <v>53</v>
      </c>
    </row>
    <row r="35" spans="1:1" x14ac:dyDescent="0.2">
      <c r="A35" s="54" t="s">
        <v>54</v>
      </c>
    </row>
    <row r="36" spans="1:1" x14ac:dyDescent="0.2">
      <c r="A36" s="54" t="s">
        <v>55</v>
      </c>
    </row>
    <row r="37" spans="1:1" x14ac:dyDescent="0.2">
      <c r="A37" s="54" t="s">
        <v>56</v>
      </c>
    </row>
    <row r="38" spans="1:1" x14ac:dyDescent="0.2">
      <c r="A38" s="54" t="s">
        <v>57</v>
      </c>
    </row>
    <row r="39" spans="1:1" x14ac:dyDescent="0.2">
      <c r="A39" s="54" t="s">
        <v>58</v>
      </c>
    </row>
    <row r="40" spans="1:1" x14ac:dyDescent="0.2">
      <c r="A40" s="54" t="s">
        <v>59</v>
      </c>
    </row>
    <row r="41" spans="1:1" x14ac:dyDescent="0.2">
      <c r="A41" s="54" t="s">
        <v>60</v>
      </c>
    </row>
    <row r="42" spans="1:1" x14ac:dyDescent="0.2">
      <c r="A42" s="54" t="s">
        <v>61</v>
      </c>
    </row>
    <row r="43" spans="1:1" x14ac:dyDescent="0.2">
      <c r="A43" s="54" t="s">
        <v>62</v>
      </c>
    </row>
    <row r="44" spans="1:1" x14ac:dyDescent="0.2">
      <c r="A44" s="54" t="s">
        <v>63</v>
      </c>
    </row>
    <row r="45" spans="1:1" x14ac:dyDescent="0.2">
      <c r="A45" s="54" t="s">
        <v>64</v>
      </c>
    </row>
    <row r="46" spans="1:1" x14ac:dyDescent="0.2">
      <c r="A46" s="54" t="s">
        <v>65</v>
      </c>
    </row>
    <row r="47" spans="1:1" x14ac:dyDescent="0.2">
      <c r="A47" s="54" t="s">
        <v>66</v>
      </c>
    </row>
    <row r="48" spans="1:1" x14ac:dyDescent="0.2">
      <c r="A48" s="54" t="s">
        <v>67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Amelia Walley</cp:lastModifiedBy>
  <cp:lastPrinted>2023-04-23T01:06:16Z</cp:lastPrinted>
  <dcterms:created xsi:type="dcterms:W3CDTF">2023-01-14T00:56:48Z</dcterms:created>
  <dcterms:modified xsi:type="dcterms:W3CDTF">2023-05-24T23:28:20Z</dcterms:modified>
</cp:coreProperties>
</file>