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B459FCA6-162C-440E-B908-0E892C4267D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4" i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<sst xmlns="http://schemas.openxmlformats.org/spreadsheetml/2006/main" count="108" uniqueCount="78">
  <si>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</si>
  <si>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</si>
  <si>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</si>
  <si>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</si>
  <si>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</si>
  <si>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</si>
  <si>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</si>
  <si>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</si>
  <si>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</si>
  <si>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</si>
  <si>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</si>
  <si>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</si>
  <si>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</si>
  <si>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</si>
  <si>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</si>
  <si>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</si>
  <si>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</si>
  <si>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</si>
  <si>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</si>
  <si>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</si>
  <si>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</si>
  <si>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</si>
  <si>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</si>
  <si>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</si>
  <si>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</si>
  <si>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</si>
  <si>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</si>
  <si>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</si>
  <si>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</si>
  <si>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</si>
  <si>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</si>
  <si>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</si>
  <si>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</si>
  <si>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</si>
  <si>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</si>
  <si>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</si>
  <si>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</si>
  <si>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</si>
  <si>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</si>
  <si>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</si>
  <si>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</si>
  <si>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</si>
  <si>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</si>
  <si>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</si>
  <si>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</si>
  <si>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</si>
  <si>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</si>
  <si>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</si>
  <si>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</si>
  <si>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</si>
  <si>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</si>
  <si>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</si>
  <si>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</si>
  <si>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</si>
  <si>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</si>
  <si>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</si>
  <si>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</si>
  <si>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</si>
  <si>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</si>
  <si>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</si>
  <si>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</si>
  <si>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</si>
  <si>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</si>
  <si>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</si>
  <si>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</si>
  <si>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</si>
  <si>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</si>
  <si>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</si>
  <si>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</si>
  <si>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</si>
  <si>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</si>
  <si>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</si>
  <si>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10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</si>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</sst>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T28" sqref="T28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3" t="s">
        <v>27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tr">
        <f t="shared" ref="P1:P2" si="0">E1</f>
        <v>2023 Prop L 5-Year Project List (FY 2023/24 - FY 2027/28)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34" x14ac:dyDescent="0.2">
      <c r="A2" s="26"/>
      <c r="B2" s="27"/>
      <c r="C2" s="27"/>
      <c r="D2" s="28"/>
      <c r="E2" s="63" t="s">
        <v>49</v>
      </c>
      <c r="F2" s="64"/>
      <c r="G2" s="64"/>
      <c r="H2" s="64"/>
      <c r="I2" s="64"/>
      <c r="J2" s="64"/>
      <c r="K2" s="64"/>
      <c r="L2" s="64"/>
      <c r="M2" s="64"/>
      <c r="N2" s="64"/>
      <c r="O2" s="65"/>
      <c r="P2" s="63" t="str">
        <f t="shared" si="0"/>
        <v>10- Transit Enhancements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5"/>
    </row>
    <row r="3" spans="1:34" x14ac:dyDescent="0.25">
      <c r="A3" s="26"/>
      <c r="B3" s="27"/>
      <c r="C3" s="27"/>
      <c r="D3" s="28"/>
      <c r="E3" s="63" t="s">
        <v>73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3" t="s">
        <v>0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">
      <c r="A4" s="26"/>
      <c r="B4" s="27"/>
      <c r="C4" s="27"/>
      <c r="D4" s="28"/>
      <c r="E4" s="68" t="s">
        <v>70</v>
      </c>
      <c r="F4" s="64"/>
      <c r="G4" s="64"/>
      <c r="H4" s="64"/>
      <c r="I4" s="64"/>
      <c r="J4" s="64"/>
      <c r="K4" s="64"/>
      <c r="L4" s="64"/>
      <c r="M4" s="64"/>
      <c r="N4" s="64"/>
      <c r="O4" s="65"/>
      <c r="P4" s="68" t="str">
        <f>E4</f>
        <v>Pending XXXX, 2023 Board Meeting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69" t="s">
        <v>3</v>
      </c>
      <c r="G5" s="70"/>
      <c r="H5" s="73" t="s">
        <v>4</v>
      </c>
      <c r="I5" s="73" t="s">
        <v>5</v>
      </c>
      <c r="J5" s="75" t="s">
        <v>74</v>
      </c>
      <c r="K5" s="76"/>
      <c r="L5" s="76"/>
      <c r="M5" s="76"/>
      <c r="N5" s="77"/>
      <c r="O5" s="73" t="s">
        <v>6</v>
      </c>
      <c r="P5" s="69" t="s">
        <v>3</v>
      </c>
      <c r="Q5" s="70"/>
      <c r="R5" s="73" t="s">
        <v>4</v>
      </c>
      <c r="S5" s="75" t="s">
        <v>75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1"/>
      <c r="G6" s="72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1"/>
      <c r="Q6" s="72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78" t="s">
        <v>23</v>
      </c>
      <c r="F27" s="76"/>
      <c r="G27" s="76"/>
      <c r="H27" s="76"/>
      <c r="I27" s="77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79" t="s">
        <v>24</v>
      </c>
      <c r="Q27" s="76"/>
      <c r="R27" s="77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80" t="s">
        <v>77</v>
      </c>
      <c r="F28" s="81"/>
      <c r="G28" s="81"/>
      <c r="H28" s="81"/>
      <c r="I28" s="82"/>
      <c r="J28" s="62">
        <v>2743902.45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2743902.45</v>
      </c>
      <c r="P28" s="79" t="s">
        <v>76</v>
      </c>
      <c r="Q28" s="76"/>
      <c r="R28" s="77"/>
      <c r="S28" s="50">
        <v>304878.05</v>
      </c>
      <c r="T28" s="50">
        <v>609756.1</v>
      </c>
      <c r="U28" s="50">
        <v>609756.1</v>
      </c>
      <c r="V28" s="50">
        <v>609756.1</v>
      </c>
      <c r="W28" s="50">
        <v>609756.1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2743902.45</v>
      </c>
    </row>
    <row r="29" spans="1:34" ht="15.75" customHeight="1" x14ac:dyDescent="0.25">
      <c r="A29" s="1"/>
      <c r="B29" s="2"/>
      <c r="C29" s="2"/>
      <c r="D29" s="2"/>
      <c r="E29" s="78" t="s">
        <v>25</v>
      </c>
      <c r="F29" s="76"/>
      <c r="G29" s="76"/>
      <c r="H29" s="76"/>
      <c r="I29" s="77"/>
      <c r="J29" s="50">
        <f>J28-J27</f>
        <v>2743902.45</v>
      </c>
      <c r="K29" s="50">
        <f>K28-K27+J29</f>
        <v>2743902.45</v>
      </c>
      <c r="L29" s="50">
        <f t="shared" ref="L29:N29" si="25">L28-L27+K29</f>
        <v>2743902.45</v>
      </c>
      <c r="M29" s="50">
        <f t="shared" si="25"/>
        <v>2743902.45</v>
      </c>
      <c r="N29" s="50">
        <f t="shared" si="25"/>
        <v>2743902.45</v>
      </c>
      <c r="O29" s="50">
        <f>N29</f>
        <v>2743902.45</v>
      </c>
      <c r="P29" s="79" t="s">
        <v>26</v>
      </c>
      <c r="Q29" s="76"/>
      <c r="R29" s="77"/>
      <c r="S29" s="50">
        <f>S28-S27</f>
        <v>304878.05</v>
      </c>
      <c r="T29" s="50">
        <f>T28-T27+S29</f>
        <v>914634.14999999991</v>
      </c>
      <c r="U29" s="50">
        <f t="shared" ref="U29:AG29" si="26">U28-U27+T29</f>
        <v>1524390.25</v>
      </c>
      <c r="V29" s="50">
        <f t="shared" si="26"/>
        <v>2134146.35</v>
      </c>
      <c r="W29" s="50">
        <f t="shared" si="26"/>
        <v>2743902.45</v>
      </c>
      <c r="X29" s="50">
        <f t="shared" si="26"/>
        <v>2743902.45</v>
      </c>
      <c r="Y29" s="50">
        <f t="shared" si="26"/>
        <v>2743902.45</v>
      </c>
      <c r="Z29" s="50">
        <f t="shared" si="26"/>
        <v>2743902.45</v>
      </c>
      <c r="AA29" s="50">
        <f t="shared" si="26"/>
        <v>2743902.45</v>
      </c>
      <c r="AB29" s="50">
        <f t="shared" si="26"/>
        <v>2743902.45</v>
      </c>
      <c r="AC29" s="50">
        <f t="shared" si="26"/>
        <v>2743902.45</v>
      </c>
      <c r="AD29" s="50">
        <f t="shared" si="26"/>
        <v>2743902.45</v>
      </c>
      <c r="AE29" s="50">
        <f t="shared" si="26"/>
        <v>2743902.45</v>
      </c>
      <c r="AF29" s="50">
        <f t="shared" si="26"/>
        <v>2743902.45</v>
      </c>
      <c r="AG29" s="50">
        <f t="shared" si="26"/>
        <v>2743902.45</v>
      </c>
      <c r="AH29" s="50">
        <f>AB29</f>
        <v>2743902.45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/uaUr5s00dJbw/+uOA+yuUUdIKtFrpOVQDssFuz3o0UI48qbpKGrEqJUQHFkRGX006Y2AFlPyWiyUqTF9RCrbA==" saltValue="A+eUx/WWNDVVct9ao0o6pA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2023-05-24T23:27:20Z</dcterms:modified>
</cp:coreProperties>
</file>