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C6175B4A-35C5-45B6-9613-644B5288608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P4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<sst xmlns="http://schemas.openxmlformats.org/spreadsheetml/2006/main" count="108" uniqueCount="78">
  <si>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</si>
  <si>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</si>
  <si>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</si>
  <si>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</si>
  <si>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</si>
  <si>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</si>
  <si>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</si>
  <si>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</si>
  <si>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</si>
  <si>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</si>
  <si>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</si>
  <si>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</si>
  <si>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</si>
  <si>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</si>
  <si>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</si>
  <si>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</si>
  <si>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</si>
  <si>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</si>
  <si>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</si>
  <si>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</si>
  <si>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</si>
  <si>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</si>
  <si>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</si>
  <si>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</si>
  <si>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</si>
  <si>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</si>
  <si>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</si>
  <si>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</si>
  <si>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</si>
  <si>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</si>
  <si>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</si>
  <si>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</si>
  <si>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</si>
  <si>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</si>
  <si>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</si>
  <si>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</si>
  <si>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</si>
  <si>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</si>
  <si>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</si>
  <si>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</si>
  <si>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</si>
  <si>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</si>
  <si>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</si>
  <si>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</si>
  <si>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</si>
  <si>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</si>
  <si>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</si>
  <si>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</si>
  <si>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</si>
  <si>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</si>
  <si>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</si>
  <si>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</si>
  <si>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</si>
  <si>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</si>
  <si>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</si>
  <si>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</si>
  <si>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</si>
  <si>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</si>
  <si>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</si>
  <si>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</si>
  <si>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</si>
  <si>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</si>
  <si>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</si>
  <si>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</si>
  <si>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</si>
  <si>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</si>
  <si>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</si>
  <si>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</si>
  <si>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</si>
  <si>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</si>
  <si>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</si>
  <si>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01</t>
  </si>
  <si>
    <t>2035/36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</si>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</sst>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6" fillId="0" borderId="9" xfId="0" applyNumberFormat="1" applyFont="1" applyBorder="1" applyAlignment="1">
      <alignment horizontal="right" vertical="center" wrapText="1"/>
    </xf>
    <xf numFmtId="0" fontId="11" fillId="0" borderId="10" xfId="0" applyFont="1" applyBorder="1"/>
    <xf numFmtId="0" fontId="11" fillId="0" borderId="11" xfId="0" applyFont="1" applyBorder="1"/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  <xf numFmtId="6" fontId="1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6" fontId="13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E1" zoomScaleNormal="100" zoomScaleSheetLayoutView="100" workbookViewId="0">
      <selection activeCell="J6" sqref="J6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80" t="s">
        <v>27</v>
      </c>
      <c r="F1" s="71"/>
      <c r="G1" s="71"/>
      <c r="H1" s="71"/>
      <c r="I1" s="71"/>
      <c r="J1" s="71"/>
      <c r="K1" s="71"/>
      <c r="L1" s="71"/>
      <c r="M1" s="71"/>
      <c r="N1" s="71"/>
      <c r="O1" s="72"/>
      <c r="P1" s="80" t="str">
        <f t="shared" ref="P1:P2" si="0">E1</f>
        <v>2023 Prop L 5-Year Project List (FY 2023/24 - FY 2027/28)</v>
      </c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2"/>
    </row>
    <row r="2" spans="1:34" x14ac:dyDescent="0.2">
      <c r="A2" s="26"/>
      <c r="B2" s="27"/>
      <c r="C2" s="27"/>
      <c r="D2" s="28"/>
      <c r="E2" s="80" t="s">
        <v>40</v>
      </c>
      <c r="F2" s="71"/>
      <c r="G2" s="71"/>
      <c r="H2" s="71"/>
      <c r="I2" s="71"/>
      <c r="J2" s="71"/>
      <c r="K2" s="71"/>
      <c r="L2" s="71"/>
      <c r="M2" s="71"/>
      <c r="N2" s="71"/>
      <c r="O2" s="72"/>
      <c r="P2" s="80" t="str">
        <f t="shared" si="0"/>
        <v>01- Muni Reliability and Efficiency Improvements</v>
      </c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34" x14ac:dyDescent="0.25">
      <c r="A3" s="26"/>
      <c r="B3" s="27"/>
      <c r="C3" s="27"/>
      <c r="D3" s="28"/>
      <c r="E3" s="80" t="s">
        <v>73</v>
      </c>
      <c r="F3" s="81"/>
      <c r="G3" s="81"/>
      <c r="H3" s="81"/>
      <c r="I3" s="81"/>
      <c r="J3" s="81"/>
      <c r="K3" s="81"/>
      <c r="L3" s="81"/>
      <c r="M3" s="81"/>
      <c r="N3" s="81"/>
      <c r="O3" s="82"/>
      <c r="P3" s="80" t="s">
        <v>0</v>
      </c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2"/>
    </row>
    <row r="4" spans="1:34" ht="15" customHeight="1" x14ac:dyDescent="0.2">
      <c r="A4" s="26"/>
      <c r="B4" s="27"/>
      <c r="C4" s="27"/>
      <c r="D4" s="28"/>
      <c r="E4" s="70" t="s">
        <v>70</v>
      </c>
      <c r="F4" s="71"/>
      <c r="G4" s="71"/>
      <c r="H4" s="71"/>
      <c r="I4" s="71"/>
      <c r="J4" s="71"/>
      <c r="K4" s="71"/>
      <c r="L4" s="71"/>
      <c r="M4" s="71"/>
      <c r="N4" s="71"/>
      <c r="O4" s="72"/>
      <c r="P4" s="70" t="str">
        <f>E4</f>
        <v>Pending XXXX, 2023 Board Meeting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2"/>
    </row>
    <row r="5" spans="1:34" ht="15" x14ac:dyDescent="0.2">
      <c r="A5" s="29" t="s">
        <v>1</v>
      </c>
      <c r="B5" s="30"/>
      <c r="C5" s="30"/>
      <c r="D5" s="31"/>
      <c r="E5" s="73" t="s">
        <v>2</v>
      </c>
      <c r="F5" s="75" t="s">
        <v>3</v>
      </c>
      <c r="G5" s="76"/>
      <c r="H5" s="73" t="s">
        <v>4</v>
      </c>
      <c r="I5" s="73" t="s">
        <v>5</v>
      </c>
      <c r="J5" s="79" t="s">
        <v>74</v>
      </c>
      <c r="K5" s="64"/>
      <c r="L5" s="64"/>
      <c r="M5" s="64"/>
      <c r="N5" s="65"/>
      <c r="O5" s="73" t="s">
        <v>6</v>
      </c>
      <c r="P5" s="75" t="s">
        <v>3</v>
      </c>
      <c r="Q5" s="76"/>
      <c r="R5" s="73" t="s">
        <v>4</v>
      </c>
      <c r="S5" s="79" t="s">
        <v>75</v>
      </c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73" t="s">
        <v>6</v>
      </c>
    </row>
    <row r="6" spans="1:34" ht="30.75" customHeight="1" x14ac:dyDescent="0.2">
      <c r="A6" s="29" t="s">
        <v>71</v>
      </c>
      <c r="B6" s="29" t="s">
        <v>7</v>
      </c>
      <c r="C6" s="29" t="s">
        <v>8</v>
      </c>
      <c r="D6" s="32" t="s">
        <v>9</v>
      </c>
      <c r="E6" s="74"/>
      <c r="F6" s="77"/>
      <c r="G6" s="78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7"/>
      <c r="Q6" s="78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72</v>
      </c>
      <c r="AF6" s="41" t="s">
        <v>21</v>
      </c>
      <c r="AG6" s="41" t="s">
        <v>69</v>
      </c>
      <c r="AH6" s="74"/>
    </row>
    <row r="7" spans="1:34" ht="15" x14ac:dyDescent="0.2">
      <c r="A7" s="33" t="s">
        <v>71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ht="15" x14ac:dyDescent="0.2">
      <c r="A8" s="33" t="s">
        <v>71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ht="15" x14ac:dyDescent="0.2">
      <c r="A9" s="33" t="s">
        <v>71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ht="15" x14ac:dyDescent="0.2">
      <c r="A10" s="33" t="s">
        <v>71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ht="15" x14ac:dyDescent="0.2">
      <c r="A11" s="33" t="s">
        <v>71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ht="15" x14ac:dyDescent="0.2">
      <c r="A12" s="33" t="s">
        <v>71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ht="15" x14ac:dyDescent="0.2">
      <c r="A13" s="33" t="s">
        <v>71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ht="15" x14ac:dyDescent="0.2">
      <c r="A14" s="33" t="s">
        <v>71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ht="15" x14ac:dyDescent="0.2">
      <c r="A15" s="33" t="s">
        <v>71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ht="15" x14ac:dyDescent="0.2">
      <c r="A16" s="33" t="s">
        <v>71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ht="15" x14ac:dyDescent="0.2">
      <c r="A17" s="33" t="s">
        <v>71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ht="15" x14ac:dyDescent="0.2">
      <c r="A18" s="33" t="s">
        <v>71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ht="15" x14ac:dyDescent="0.2">
      <c r="A19" s="33" t="s">
        <v>71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ht="15" x14ac:dyDescent="0.2">
      <c r="A20" s="33" t="s">
        <v>71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ht="15" x14ac:dyDescent="0.2">
      <c r="A21" s="33" t="s">
        <v>71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ht="15" x14ac:dyDescent="0.2">
      <c r="A22" s="33" t="s">
        <v>71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ht="15" x14ac:dyDescent="0.2">
      <c r="A23" s="33" t="s">
        <v>71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ht="15" x14ac:dyDescent="0.2">
      <c r="A24" s="33" t="s">
        <v>71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ht="15" x14ac:dyDescent="0.2">
      <c r="A25" s="33" t="s">
        <v>71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63" t="s">
        <v>23</v>
      </c>
      <c r="F27" s="64"/>
      <c r="G27" s="64"/>
      <c r="H27" s="64"/>
      <c r="I27" s="65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66" t="s">
        <v>24</v>
      </c>
      <c r="Q27" s="64"/>
      <c r="R27" s="65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67" t="s">
        <v>77</v>
      </c>
      <c r="F28" s="68"/>
      <c r="G28" s="68"/>
      <c r="H28" s="68"/>
      <c r="I28" s="69"/>
      <c r="J28" s="62">
        <v>10407905.82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10407905.82</v>
      </c>
      <c r="P28" s="66" t="s">
        <v>76</v>
      </c>
      <c r="Q28" s="64"/>
      <c r="R28" s="65"/>
      <c r="S28" s="50">
        <v>1156433.98</v>
      </c>
      <c r="T28" s="50">
        <v>2312867.96</v>
      </c>
      <c r="U28" s="50">
        <v>2312867.96</v>
      </c>
      <c r="V28" s="50">
        <v>2312867.96</v>
      </c>
      <c r="W28" s="50">
        <v>2312867.96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10407905.82</v>
      </c>
    </row>
    <row r="29" spans="1:34" ht="15.75" customHeight="1" x14ac:dyDescent="0.25">
      <c r="A29" s="1"/>
      <c r="B29" s="2"/>
      <c r="C29" s="2"/>
      <c r="D29" s="2"/>
      <c r="E29" s="63" t="s">
        <v>25</v>
      </c>
      <c r="F29" s="64"/>
      <c r="G29" s="64"/>
      <c r="H29" s="64"/>
      <c r="I29" s="65"/>
      <c r="J29" s="50">
        <f>J28-J27</f>
        <v>10407905.82</v>
      </c>
      <c r="K29" s="50">
        <f>K28-K27+J29</f>
        <v>10407905.82</v>
      </c>
      <c r="L29" s="50">
        <f t="shared" ref="L29:O29" si="25">L28-L27+K29</f>
        <v>10407905.82</v>
      </c>
      <c r="M29" s="50">
        <f t="shared" si="25"/>
        <v>10407905.82</v>
      </c>
      <c r="N29" s="50">
        <f t="shared" si="25"/>
        <v>10407905.82</v>
      </c>
      <c r="O29" s="50">
        <f>N29</f>
        <v>10407905.82</v>
      </c>
      <c r="P29" s="66" t="s">
        <v>26</v>
      </c>
      <c r="Q29" s="64"/>
      <c r="R29" s="65"/>
      <c r="S29" s="50">
        <f>S28-S27</f>
        <v>1156433.98</v>
      </c>
      <c r="T29" s="50">
        <f>T28-T27+S29</f>
        <v>3469301.94</v>
      </c>
      <c r="U29" s="50">
        <f t="shared" ref="U29:AG29" si="26">U28-U27+T29</f>
        <v>5782169.9000000004</v>
      </c>
      <c r="V29" s="50">
        <f t="shared" si="26"/>
        <v>8095037.8600000003</v>
      </c>
      <c r="W29" s="50">
        <f t="shared" si="26"/>
        <v>10407905.82</v>
      </c>
      <c r="X29" s="50">
        <f t="shared" si="26"/>
        <v>10407905.82</v>
      </c>
      <c r="Y29" s="50">
        <f t="shared" si="26"/>
        <v>10407905.82</v>
      </c>
      <c r="Z29" s="50">
        <f t="shared" si="26"/>
        <v>10407905.82</v>
      </c>
      <c r="AA29" s="50">
        <f t="shared" si="26"/>
        <v>10407905.82</v>
      </c>
      <c r="AB29" s="50">
        <f t="shared" si="26"/>
        <v>10407905.82</v>
      </c>
      <c r="AC29" s="50">
        <f t="shared" si="26"/>
        <v>10407905.82</v>
      </c>
      <c r="AD29" s="50">
        <f t="shared" si="26"/>
        <v>10407905.82</v>
      </c>
      <c r="AE29" s="50">
        <f t="shared" si="26"/>
        <v>10407905.82</v>
      </c>
      <c r="AF29" s="50">
        <f t="shared" si="26"/>
        <v>10407905.82</v>
      </c>
      <c r="AG29" s="50">
        <f t="shared" si="26"/>
        <v>10407905.82</v>
      </c>
      <c r="AH29" s="50">
        <f>AB29</f>
        <v>10407905.82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08N/MwzqB7vGdF6VSpvf3YvER37N127VAEpWaamoo40oXku+oIc6KgenfWXELkwDAdXAJ8lpF1P81QyOunMaoA==" saltValue="eqt8ubCvJ41bxZb0cJiv9Q==" spinCount="100000" sheet="1" objects="1" scenarios="1"/>
  <mergeCells count="24">
    <mergeCell ref="E1:O1"/>
    <mergeCell ref="P1:AH1"/>
    <mergeCell ref="E2:O2"/>
    <mergeCell ref="P2:AH2"/>
    <mergeCell ref="E3:O3"/>
    <mergeCell ref="P3:AH3"/>
    <mergeCell ref="P4:AH4"/>
    <mergeCell ref="P5:Q6"/>
    <mergeCell ref="R5:R6"/>
    <mergeCell ref="S5:AG5"/>
    <mergeCell ref="AH5:AH6"/>
    <mergeCell ref="E4:O4"/>
    <mergeCell ref="E5:E6"/>
    <mergeCell ref="F5:G6"/>
    <mergeCell ref="H5:H6"/>
    <mergeCell ref="I5:I6"/>
    <mergeCell ref="J5:N5"/>
    <mergeCell ref="O5:O6"/>
    <mergeCell ref="E27:I27"/>
    <mergeCell ref="P27:R27"/>
    <mergeCell ref="E28:I28"/>
    <mergeCell ref="P28:R28"/>
    <mergeCell ref="E29:I29"/>
    <mergeCell ref="P29:R29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2023-05-24T23:08:48Z</dcterms:modified>
</cp:coreProperties>
</file>