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p L\5YPP-SPs\2023 New\01_Strategic Plan\NEP Strategic Plan Model\updated revenue, loans, bondable\inflated paratransit\BL final\final baseline draft - values only\"/>
    </mc:Choice>
  </mc:AlternateContent>
  <xr:revisionPtr revIDLastSave="0" documentId="13_ncr:1_{3CC9AA34-ECD8-4058-B351-806B9203983B}" xr6:coauthVersionLast="47" xr6:coauthVersionMax="47" xr10:uidLastSave="{00000000-0000-0000-0000-000000000000}"/>
  <bookViews>
    <workbookView xWindow="9468" yWindow="1728" windowWidth="17280" windowHeight="9024" xr2:uid="{536469A8-2F08-4412-8449-C55EF4A658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1" i="1" l="1"/>
  <c r="AM61" i="1"/>
  <c r="AN60" i="1"/>
  <c r="AN62" i="1" s="1"/>
  <c r="AM60" i="1"/>
  <c r="G60" i="1"/>
  <c r="G24" i="1"/>
  <c r="AM62" i="1" l="1"/>
</calcChain>
</file>

<file path=xl/sharedStrings.xml><?xml version="1.0" encoding="utf-8"?>
<sst xmlns="http://schemas.openxmlformats.org/spreadsheetml/2006/main" count="191" uniqueCount="82">
  <si>
    <t>EP Program No.</t>
  </si>
  <si>
    <t>EP Program</t>
  </si>
  <si>
    <t>Total Available Funds</t>
  </si>
  <si>
    <t xml:space="preserve">Percent of Available Funds Spent on Financing </t>
  </si>
  <si>
    <t>Total Programming &amp; Interest Costs</t>
  </si>
  <si>
    <t>FY2023/24</t>
  </si>
  <si>
    <t>FY2024/25</t>
  </si>
  <si>
    <t>FY2025/26</t>
  </si>
  <si>
    <t>FY2026/27</t>
  </si>
  <si>
    <t>FY2027/28</t>
  </si>
  <si>
    <t>FY2028/29</t>
  </si>
  <si>
    <t>FY2029/30</t>
  </si>
  <si>
    <t>FY2030/31</t>
  </si>
  <si>
    <t>FY2031/32</t>
  </si>
  <si>
    <t>FY2032/33</t>
  </si>
  <si>
    <t>FY2033/34</t>
  </si>
  <si>
    <t>FY2034/35</t>
  </si>
  <si>
    <t>FY2035/36</t>
  </si>
  <si>
    <t>FY2036/37</t>
  </si>
  <si>
    <t>FY2037/38</t>
  </si>
  <si>
    <t>FY2038/39</t>
  </si>
  <si>
    <t>FY2039/40</t>
  </si>
  <si>
    <t>FY2040/41</t>
  </si>
  <si>
    <t>FY2041/42</t>
  </si>
  <si>
    <t>FY2042/43</t>
  </si>
  <si>
    <t>FY2043/44</t>
  </si>
  <si>
    <t>FY2044/45</t>
  </si>
  <si>
    <t>FY2045/46</t>
  </si>
  <si>
    <t>FY2046/47</t>
  </si>
  <si>
    <t>FY2047/48</t>
  </si>
  <si>
    <t>FY2048/49</t>
  </si>
  <si>
    <t>FY2049/50</t>
  </si>
  <si>
    <t>FY2050/51</t>
  </si>
  <si>
    <t>FY2051/52</t>
  </si>
  <si>
    <t>FY2052/53</t>
  </si>
  <si>
    <t>FY 2053/54</t>
  </si>
  <si>
    <t>Programming</t>
  </si>
  <si>
    <t>Interest Costs</t>
  </si>
  <si>
    <t>Total</t>
  </si>
  <si>
    <t>PARATRANSIT</t>
  </si>
  <si>
    <t>TOTAL PARATRANSIT</t>
  </si>
  <si>
    <t>TRANSPORTATION SYSTEMS MANAGEMENT/STRATEGIC INITIATIVES</t>
  </si>
  <si>
    <t>TOTAL TRANSPORTATION SYSTEMS MANAGEMENT/STRATEGIC INITIATIVES</t>
  </si>
  <si>
    <t>TOTAL STRATEGIC PLAN (PROP. L)</t>
  </si>
  <si>
    <t>Prop. K Cashflow</t>
  </si>
  <si>
    <t>Cashflow</t>
  </si>
  <si>
    <t>Prop. K</t>
  </si>
  <si>
    <t>Muni Reliability and Efficiency Improvements</t>
  </si>
  <si>
    <t>Muni Rail Core Capacity</t>
  </si>
  <si>
    <t>BART Core Capacity</t>
  </si>
  <si>
    <t>Caltrain Service Vision: Capital System Capacity Investments</t>
  </si>
  <si>
    <t>Caltrain Downtown Rail Extension and Pennsylvania Alignment</t>
  </si>
  <si>
    <t>Muni Maintenance</t>
  </si>
  <si>
    <t>BART Maintenance</t>
  </si>
  <si>
    <t>Caltrain Maintenance</t>
  </si>
  <si>
    <t>Ferry Maintenance</t>
  </si>
  <si>
    <t>Transit Enhancements</t>
  </si>
  <si>
    <t>Bayview Caltrain Station</t>
  </si>
  <si>
    <t>Mission Bay Ferry Landing</t>
  </si>
  <si>
    <t>Next Generation Transit Investments</t>
  </si>
  <si>
    <t>Paratransit</t>
  </si>
  <si>
    <t>Street Resurfacing, Rehabilitation and Maintenance</t>
  </si>
  <si>
    <t>Pedestrian and Bicycle Facilities Maintenance</t>
  </si>
  <si>
    <t>Traffic Signs &amp; Signals Maintenance</t>
  </si>
  <si>
    <t>Safer and Complete Streets</t>
  </si>
  <si>
    <t>Curb Ramps</t>
  </si>
  <si>
    <t>Tree Planting</t>
  </si>
  <si>
    <t>Vision Zero Ramps</t>
  </si>
  <si>
    <t>Managed Lanes and Express Bus</t>
  </si>
  <si>
    <t>Transformative Freeway and Major Street Projects</t>
  </si>
  <si>
    <t>Transportation Demand Management</t>
  </si>
  <si>
    <t>Neighborhood Transportation Program</t>
  </si>
  <si>
    <t>Equity Priority Transportation Program</t>
  </si>
  <si>
    <t>Development-Oriented Transportation</t>
  </si>
  <si>
    <t>Citywide / Modal Planning</t>
  </si>
  <si>
    <t>-</t>
  </si>
  <si>
    <t>MAJOR CAPITAL PROJECTS</t>
  </si>
  <si>
    <t>TOTAL MAJOR CAPITAL PROJECTS</t>
  </si>
  <si>
    <t>TRANSIT MAINTENANCE AND ENHANCEMENTS</t>
  </si>
  <si>
    <t>TOTAL TRANSIT MAINTENANCE AND ENHANCEMENTS</t>
  </si>
  <si>
    <t>STREETS AND FREEWAYS</t>
  </si>
  <si>
    <t>TOTAL STREETS AND FREEWAYS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</si>
</sst>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rebuchet MS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  <font>
      <b/>
      <sz val="18"/>
      <name val="Trebuchet MS"/>
      <family val="2"/>
    </font>
    <font>
      <sz val="11"/>
      <name val="Trebuchet MS"/>
      <family val="2"/>
    </font>
    <font>
      <sz val="11"/>
      <color indexed="9"/>
      <name val="Trebuchet MS"/>
      <family val="2"/>
    </font>
    <font>
      <sz val="10"/>
      <color indexed="9"/>
      <name val="Trebuchet MS"/>
      <family val="2"/>
    </font>
    <font>
      <b/>
      <sz val="9"/>
      <color indexed="9"/>
      <name val="Trebuchet MS"/>
      <family val="2"/>
    </font>
    <font>
      <b/>
      <sz val="9"/>
      <name val="Trebuchet MS"/>
      <family val="2"/>
    </font>
    <font>
      <sz val="14"/>
      <name val="Trebuchet MS"/>
      <family val="2"/>
    </font>
    <font>
      <sz val="14"/>
      <color indexed="9"/>
      <name val="Trebuchet MS"/>
      <family val="2"/>
    </font>
    <font>
      <b/>
      <sz val="14"/>
      <color indexed="9"/>
      <name val="Trebuchet MS"/>
      <family val="2"/>
    </font>
    <font>
      <sz val="10"/>
      <name val="Trebuchet MS"/>
      <family val="2"/>
    </font>
    <font>
      <sz val="8"/>
      <name val="Trebuchet MS"/>
      <family val="2"/>
    </font>
    <font>
      <b/>
      <sz val="14"/>
      <color theme="0"/>
      <name val="Trebuchet MS"/>
      <family val="2"/>
    </font>
    <font>
      <b/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160">
    <xf numFmtId="0" fontId="0" fillId="0" borderId="0" xfId="0"/>
    <xf numFmtId="0" fontId="6" fillId="0" borderId="0" xfId="3" applyFont="1" applyAlignment="1">
      <alignment horizontal="left"/>
    </xf>
    <xf numFmtId="0" fontId="7" fillId="0" borderId="0" xfId="3" applyFont="1"/>
    <xf numFmtId="0" fontId="7" fillId="0" borderId="0" xfId="3" applyFont="1" applyAlignment="1">
      <alignment horizontal="center"/>
    </xf>
    <xf numFmtId="0" fontId="8" fillId="0" borderId="0" xfId="3" applyFont="1" applyAlignment="1">
      <alignment vertical="center" wrapText="1"/>
    </xf>
    <xf numFmtId="164" fontId="9" fillId="0" borderId="0" xfId="1" applyNumberFormat="1" applyFont="1"/>
    <xf numFmtId="164" fontId="10" fillId="0" borderId="0" xfId="1" applyNumberFormat="1" applyFont="1"/>
    <xf numFmtId="164" fontId="11" fillId="0" borderId="0" xfId="1" applyNumberFormat="1" applyFont="1"/>
    <xf numFmtId="0" fontId="3" fillId="0" borderId="11" xfId="3" applyFont="1" applyBorder="1"/>
    <xf numFmtId="0" fontId="3" fillId="0" borderId="12" xfId="3" applyFont="1" applyBorder="1"/>
    <xf numFmtId="1" fontId="3" fillId="0" borderId="13" xfId="3" applyNumberFormat="1" applyFont="1" applyBorder="1" applyAlignment="1">
      <alignment horizontal="center"/>
    </xf>
    <xf numFmtId="0" fontId="3" fillId="0" borderId="4" xfId="3" applyFont="1" applyBorder="1" applyAlignment="1">
      <alignment horizontal="right"/>
    </xf>
    <xf numFmtId="164" fontId="3" fillId="0" borderId="15" xfId="1" applyNumberFormat="1" applyFont="1" applyBorder="1"/>
    <xf numFmtId="164" fontId="3" fillId="0" borderId="2" xfId="1" applyNumberFormat="1" applyFont="1" applyBorder="1"/>
    <xf numFmtId="164" fontId="3" fillId="0" borderId="5" xfId="1" applyNumberFormat="1" applyFont="1" applyBorder="1"/>
    <xf numFmtId="0" fontId="3" fillId="0" borderId="16" xfId="3" applyFont="1" applyBorder="1"/>
    <xf numFmtId="0" fontId="3" fillId="0" borderId="0" xfId="3" applyFont="1"/>
    <xf numFmtId="0" fontId="3" fillId="0" borderId="17" xfId="3" applyFont="1" applyBorder="1" applyAlignment="1">
      <alignment horizontal="center"/>
    </xf>
    <xf numFmtId="0" fontId="3" fillId="0" borderId="21" xfId="3" applyFont="1" applyBorder="1" applyAlignment="1">
      <alignment horizontal="right"/>
    </xf>
    <xf numFmtId="164" fontId="3" fillId="0" borderId="22" xfId="1" applyNumberFormat="1" applyFont="1" applyBorder="1"/>
    <xf numFmtId="164" fontId="3" fillId="0" borderId="23" xfId="1" applyNumberFormat="1" applyFont="1" applyBorder="1"/>
    <xf numFmtId="164" fontId="3" fillId="0" borderId="24" xfId="1" applyNumberFormat="1" applyFont="1" applyBorder="1"/>
    <xf numFmtId="0" fontId="3" fillId="0" borderId="21" xfId="3" applyFont="1" applyBorder="1" applyAlignment="1">
      <alignment horizontal="right" indent="1"/>
    </xf>
    <xf numFmtId="164" fontId="3" fillId="0" borderId="26" xfId="1" applyNumberFormat="1" applyFont="1" applyBorder="1"/>
    <xf numFmtId="0" fontId="3" fillId="0" borderId="0" xfId="3" applyFont="1" applyAlignment="1">
      <alignment horizontal="center"/>
    </xf>
    <xf numFmtId="0" fontId="12" fillId="0" borderId="0" xfId="3" applyFont="1" applyAlignment="1">
      <alignment vertical="center" wrapText="1"/>
    </xf>
    <xf numFmtId="164" fontId="12" fillId="0" borderId="0" xfId="1" applyNumberFormat="1" applyFont="1"/>
    <xf numFmtId="164" fontId="3" fillId="0" borderId="27" xfId="1" applyNumberFormat="1" applyFont="1" applyBorder="1"/>
    <xf numFmtId="164" fontId="3" fillId="0" borderId="28" xfId="1" applyNumberFormat="1" applyFont="1" applyBorder="1"/>
    <xf numFmtId="0" fontId="3" fillId="0" borderId="29" xfId="3" applyFont="1" applyBorder="1" applyAlignment="1">
      <alignment horizontal="right"/>
    </xf>
    <xf numFmtId="164" fontId="3" fillId="0" borderId="30" xfId="1" applyNumberFormat="1" applyFont="1" applyBorder="1"/>
    <xf numFmtId="0" fontId="12" fillId="0" borderId="16" xfId="3" applyFont="1" applyBorder="1"/>
    <xf numFmtId="0" fontId="12" fillId="0" borderId="0" xfId="3" applyFont="1"/>
    <xf numFmtId="0" fontId="3" fillId="0" borderId="0" xfId="3" applyFont="1" applyAlignment="1">
      <alignment vertical="center" wrapText="1"/>
    </xf>
    <xf numFmtId="164" fontId="3" fillId="0" borderId="0" xfId="1" applyNumberFormat="1" applyFont="1"/>
    <xf numFmtId="164" fontId="3" fillId="0" borderId="17" xfId="1" applyNumberFormat="1" applyFont="1" applyBorder="1"/>
    <xf numFmtId="164" fontId="3" fillId="2" borderId="32" xfId="1" applyNumberFormat="1" applyFont="1" applyFill="1" applyBorder="1" applyAlignment="1">
      <alignment horizontal="right"/>
    </xf>
    <xf numFmtId="164" fontId="3" fillId="2" borderId="33" xfId="1" applyNumberFormat="1" applyFont="1" applyFill="1" applyBorder="1"/>
    <xf numFmtId="164" fontId="3" fillId="2" borderId="31" xfId="1" applyNumberFormat="1" applyFont="1" applyFill="1" applyBorder="1"/>
    <xf numFmtId="164" fontId="3" fillId="2" borderId="36" xfId="1" applyNumberFormat="1" applyFont="1" applyFill="1" applyBorder="1" applyAlignment="1">
      <alignment horizontal="right"/>
    </xf>
    <xf numFmtId="164" fontId="3" fillId="2" borderId="37" xfId="1" applyNumberFormat="1" applyFont="1" applyFill="1" applyBorder="1"/>
    <xf numFmtId="164" fontId="3" fillId="2" borderId="38" xfId="1" applyNumberFormat="1" applyFont="1" applyFill="1" applyBorder="1"/>
    <xf numFmtId="164" fontId="3" fillId="2" borderId="41" xfId="1" applyNumberFormat="1" applyFont="1" applyFill="1" applyBorder="1" applyAlignment="1">
      <alignment horizontal="right"/>
    </xf>
    <xf numFmtId="164" fontId="3" fillId="2" borderId="42" xfId="1" applyNumberFormat="1" applyFont="1" applyFill="1" applyBorder="1"/>
    <xf numFmtId="164" fontId="3" fillId="2" borderId="43" xfId="1" applyNumberFormat="1" applyFont="1" applyFill="1" applyBorder="1"/>
    <xf numFmtId="0" fontId="12" fillId="0" borderId="0" xfId="3" applyFont="1" applyAlignment="1">
      <alignment horizontal="center"/>
    </xf>
    <xf numFmtId="0" fontId="13" fillId="0" borderId="0" xfId="3" applyFont="1" applyAlignment="1">
      <alignment vertical="center" wrapText="1"/>
    </xf>
    <xf numFmtId="164" fontId="13" fillId="0" borderId="0" xfId="1" applyNumberFormat="1" applyFont="1"/>
    <xf numFmtId="164" fontId="14" fillId="0" borderId="0" xfId="1" applyNumberFormat="1" applyFont="1"/>
    <xf numFmtId="0" fontId="12" fillId="0" borderId="11" xfId="3" applyFont="1" applyBorder="1"/>
    <xf numFmtId="0" fontId="12" fillId="0" borderId="12" xfId="3" applyFont="1" applyBorder="1"/>
    <xf numFmtId="0" fontId="3" fillId="0" borderId="13" xfId="3" applyFont="1" applyBorder="1" applyAlignment="1">
      <alignment horizontal="center"/>
    </xf>
    <xf numFmtId="0" fontId="12" fillId="0" borderId="17" xfId="3" applyFont="1" applyBorder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0" fontId="3" fillId="0" borderId="0" xfId="3" applyFont="1" applyAlignment="1">
      <alignment horizontal="right" indent="1"/>
    </xf>
    <xf numFmtId="164" fontId="3" fillId="0" borderId="34" xfId="1" applyNumberFormat="1" applyFont="1" applyBorder="1"/>
    <xf numFmtId="164" fontId="3" fillId="0" borderId="44" xfId="1" applyNumberFormat="1" applyFont="1" applyBorder="1"/>
    <xf numFmtId="164" fontId="3" fillId="0" borderId="45" xfId="1" applyNumberFormat="1" applyFont="1" applyBorder="1"/>
    <xf numFmtId="2" fontId="3" fillId="0" borderId="0" xfId="3" applyNumberFormat="1" applyFont="1" applyAlignment="1">
      <alignment vertical="center" wrapText="1"/>
    </xf>
    <xf numFmtId="164" fontId="3" fillId="0" borderId="0" xfId="1" applyNumberFormat="1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/>
    </xf>
    <xf numFmtId="0" fontId="3" fillId="0" borderId="46" xfId="3" applyFont="1" applyBorder="1" applyAlignment="1">
      <alignment horizontal="right" indent="1"/>
    </xf>
    <xf numFmtId="164" fontId="3" fillId="0" borderId="46" xfId="1" applyNumberFormat="1" applyFont="1" applyBorder="1"/>
    <xf numFmtId="164" fontId="3" fillId="0" borderId="47" xfId="1" applyNumberFormat="1" applyFont="1" applyBorder="1"/>
    <xf numFmtId="0" fontId="3" fillId="0" borderId="40" xfId="3" applyFont="1" applyBorder="1" applyAlignment="1">
      <alignment vertical="center" wrapText="1"/>
    </xf>
    <xf numFmtId="0" fontId="12" fillId="0" borderId="39" xfId="3" applyFont="1" applyBorder="1"/>
    <xf numFmtId="0" fontId="12" fillId="0" borderId="40" xfId="3" applyFont="1" applyBorder="1"/>
    <xf numFmtId="0" fontId="3" fillId="0" borderId="48" xfId="3" applyFont="1" applyBorder="1"/>
    <xf numFmtId="0" fontId="3" fillId="0" borderId="9" xfId="3" applyFont="1" applyBorder="1" applyAlignment="1">
      <alignment horizontal="right" indent="1"/>
    </xf>
    <xf numFmtId="164" fontId="3" fillId="0" borderId="7" xfId="1" applyNumberFormat="1" applyFont="1" applyBorder="1"/>
    <xf numFmtId="164" fontId="3" fillId="0" borderId="10" xfId="1" applyNumberFormat="1" applyFont="1" applyBorder="1"/>
    <xf numFmtId="164" fontId="3" fillId="2" borderId="36" xfId="1" quotePrefix="1" applyNumberFormat="1" applyFont="1" applyFill="1" applyBorder="1" applyAlignment="1">
      <alignment horizontal="right"/>
    </xf>
    <xf numFmtId="0" fontId="7" fillId="0" borderId="0" xfId="3" applyFont="1" applyAlignment="1">
      <alignment vertical="center" wrapText="1"/>
    </xf>
    <xf numFmtId="164" fontId="15" fillId="0" borderId="0" xfId="1" applyNumberFormat="1" applyFont="1"/>
    <xf numFmtId="9" fontId="11" fillId="0" borderId="0" xfId="1" applyNumberFormat="1" applyFont="1"/>
    <xf numFmtId="0" fontId="11" fillId="0" borderId="0" xfId="3" applyFont="1"/>
    <xf numFmtId="0" fontId="16" fillId="0" borderId="0" xfId="3" applyFont="1"/>
    <xf numFmtId="10" fontId="11" fillId="0" borderId="0" xfId="2" applyNumberFormat="1" applyFont="1" applyBorder="1" applyAlignment="1">
      <alignment horizontal="center" vertical="center"/>
    </xf>
    <xf numFmtId="164" fontId="3" fillId="2" borderId="32" xfId="1" quotePrefix="1" applyNumberFormat="1" applyFont="1" applyFill="1" applyBorder="1" applyAlignment="1">
      <alignment horizontal="right"/>
    </xf>
    <xf numFmtId="0" fontId="17" fillId="0" borderId="17" xfId="3" applyFont="1" applyBorder="1" applyAlignment="1">
      <alignment horizontal="right"/>
    </xf>
    <xf numFmtId="0" fontId="3" fillId="2" borderId="11" xfId="3" quotePrefix="1" applyFont="1" applyFill="1" applyBorder="1" applyAlignment="1">
      <alignment horizontal="left" vertical="center" wrapText="1"/>
    </xf>
    <xf numFmtId="0" fontId="3" fillId="2" borderId="12" xfId="3" applyFont="1" applyFill="1" applyBorder="1" applyAlignment="1">
      <alignment horizontal="left" vertical="center" wrapText="1"/>
    </xf>
    <xf numFmtId="0" fontId="3" fillId="2" borderId="13" xfId="3" applyFont="1" applyFill="1" applyBorder="1" applyAlignment="1">
      <alignment horizontal="left" vertical="center" wrapText="1"/>
    </xf>
    <xf numFmtId="0" fontId="3" fillId="2" borderId="16" xfId="3" applyFont="1" applyFill="1" applyBorder="1" applyAlignment="1">
      <alignment horizontal="left" vertical="center" wrapText="1"/>
    </xf>
    <xf numFmtId="0" fontId="3" fillId="2" borderId="17" xfId="3" applyFont="1" applyFill="1" applyBorder="1" applyAlignment="1">
      <alignment horizontal="left" vertical="center" wrapText="1"/>
    </xf>
    <xf numFmtId="0" fontId="3" fillId="2" borderId="39" xfId="3" applyFont="1" applyFill="1" applyBorder="1" applyAlignment="1">
      <alignment horizontal="left" vertical="center" wrapText="1"/>
    </xf>
    <xf numFmtId="0" fontId="3" fillId="2" borderId="40" xfId="3" applyFont="1" applyFill="1" applyBorder="1" applyAlignment="1">
      <alignment horizontal="left" vertical="center" wrapText="1"/>
    </xf>
    <xf numFmtId="0" fontId="3" fillId="2" borderId="48" xfId="3" applyFont="1" applyFill="1" applyBorder="1" applyAlignment="1">
      <alignment horizontal="left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2" borderId="35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0" fontId="3" fillId="2" borderId="14" xfId="3" quotePrefix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9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19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0" fontId="3" fillId="0" borderId="5" xfId="2" applyNumberFormat="1" applyFont="1" applyBorder="1" applyAlignment="1">
      <alignment horizontal="center" vertical="center"/>
    </xf>
    <xf numFmtId="10" fontId="3" fillId="0" borderId="20" xfId="2" applyNumberFormat="1" applyFont="1" applyBorder="1" applyAlignment="1">
      <alignment horizontal="center" vertical="center"/>
    </xf>
    <xf numFmtId="10" fontId="3" fillId="0" borderId="10" xfId="2" applyNumberFormat="1" applyFont="1" applyBorder="1" applyAlignment="1">
      <alignment horizontal="center" vertical="center"/>
    </xf>
    <xf numFmtId="0" fontId="3" fillId="2" borderId="11" xfId="3" applyFont="1" applyFill="1" applyBorder="1" applyAlignment="1">
      <alignment horizontal="left" vertical="center" wrapText="1"/>
    </xf>
    <xf numFmtId="2" fontId="3" fillId="0" borderId="14" xfId="3" applyNumberFormat="1" applyFont="1" applyBorder="1" applyAlignment="1">
      <alignment vertical="center" wrapText="1"/>
    </xf>
    <xf numFmtId="2" fontId="3" fillId="0" borderId="18" xfId="3" applyNumberFormat="1" applyFont="1" applyBorder="1" applyAlignment="1">
      <alignment vertical="center" wrapText="1"/>
    </xf>
    <xf numFmtId="2" fontId="3" fillId="0" borderId="25" xfId="3" applyNumberFormat="1" applyFont="1" applyBorder="1" applyAlignment="1">
      <alignment vertical="center" wrapText="1"/>
    </xf>
    <xf numFmtId="0" fontId="3" fillId="2" borderId="4" xfId="3" applyFont="1" applyFill="1" applyBorder="1" applyAlignment="1">
      <alignment horizontal="left" vertical="center" wrapText="1"/>
    </xf>
    <xf numFmtId="0" fontId="3" fillId="2" borderId="34" xfId="3" applyFont="1" applyFill="1" applyBorder="1" applyAlignment="1">
      <alignment horizontal="left" vertical="center" wrapText="1"/>
    </xf>
    <xf numFmtId="0" fontId="3" fillId="2" borderId="9" xfId="3" applyFont="1" applyFill="1" applyBorder="1" applyAlignment="1">
      <alignment horizontal="left" vertical="center" wrapText="1"/>
    </xf>
    <xf numFmtId="0" fontId="3" fillId="2" borderId="11" xfId="3" applyFont="1" applyFill="1" applyBorder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  <xf numFmtId="0" fontId="3" fillId="2" borderId="4" xfId="3" applyFont="1" applyFill="1" applyBorder="1" applyAlignment="1">
      <alignment horizontal="left" vertical="center"/>
    </xf>
    <xf numFmtId="0" fontId="3" fillId="2" borderId="16" xfId="3" applyFont="1" applyFill="1" applyBorder="1" applyAlignment="1">
      <alignment horizontal="left" vertical="center"/>
    </xf>
    <xf numFmtId="0" fontId="3" fillId="2" borderId="34" xfId="3" applyFont="1" applyFill="1" applyBorder="1" applyAlignment="1">
      <alignment horizontal="left" vertical="center"/>
    </xf>
    <xf numFmtId="0" fontId="3" fillId="2" borderId="39" xfId="3" applyFont="1" applyFill="1" applyBorder="1" applyAlignment="1">
      <alignment horizontal="left" vertical="center"/>
    </xf>
    <xf numFmtId="0" fontId="3" fillId="2" borderId="40" xfId="3" applyFont="1" applyFill="1" applyBorder="1" applyAlignment="1">
      <alignment horizontal="left" vertical="center"/>
    </xf>
    <xf numFmtId="0" fontId="3" fillId="2" borderId="9" xfId="3" applyFont="1" applyFill="1" applyBorder="1" applyAlignment="1">
      <alignment horizontal="left" vertical="center"/>
    </xf>
    <xf numFmtId="0" fontId="4" fillId="2" borderId="5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left" vertical="center" wrapText="1"/>
    </xf>
    <xf numFmtId="164" fontId="3" fillId="2" borderId="9" xfId="1" applyNumberFormat="1" applyFont="1" applyFill="1" applyBorder="1" applyAlignment="1">
      <alignment horizontal="left" vertical="center" wrapText="1"/>
    </xf>
    <xf numFmtId="164" fontId="3" fillId="2" borderId="2" xfId="1" applyNumberFormat="1" applyFont="1" applyFill="1" applyBorder="1" applyAlignment="1">
      <alignment vertical="center" wrapText="1"/>
    </xf>
    <xf numFmtId="164" fontId="3" fillId="2" borderId="7" xfId="1" applyNumberFormat="1" applyFont="1" applyFill="1" applyBorder="1" applyAlignment="1">
      <alignment vertical="center" wrapText="1"/>
    </xf>
    <xf numFmtId="164" fontId="3" fillId="2" borderId="2" xfId="1" quotePrefix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2" xfId="1" applyNumberFormat="1" applyFont="1" applyFill="1" applyBorder="1" applyAlignment="1">
      <alignment horizontal="center" vertical="center" wrapText="1"/>
    </xf>
    <xf numFmtId="164" fontId="4" fillId="2" borderId="3" xfId="1" quotePrefix="1" applyNumberFormat="1" applyFont="1" applyFill="1" applyBorder="1" applyAlignment="1">
      <alignment horizontal="center" vertical="center" wrapText="1"/>
    </xf>
    <xf numFmtId="164" fontId="4" fillId="2" borderId="4" xfId="1" quotePrefix="1" applyNumberFormat="1" applyFont="1" applyFill="1" applyBorder="1" applyAlignment="1">
      <alignment horizontal="center" vertical="center" wrapText="1"/>
    </xf>
    <xf numFmtId="0" fontId="4" fillId="2" borderId="14" xfId="3" quotePrefix="1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164" fontId="2" fillId="2" borderId="39" xfId="1" applyNumberFormat="1" applyFont="1" applyFill="1" applyBorder="1" applyAlignment="1">
      <alignment horizontal="center" vertical="center" wrapText="1"/>
    </xf>
    <xf numFmtId="164" fontId="2" fillId="2" borderId="40" xfId="1" applyNumberFormat="1" applyFont="1" applyFill="1" applyBorder="1" applyAlignment="1">
      <alignment horizontal="center" vertical="center" wrapText="1"/>
    </xf>
    <xf numFmtId="164" fontId="3" fillId="2" borderId="7" xfId="1" quotePrefix="1" applyNumberFormat="1" applyFont="1" applyFill="1" applyBorder="1" applyAlignment="1">
      <alignment horizontal="center" vertical="center" wrapText="1"/>
    </xf>
    <xf numFmtId="164" fontId="4" fillId="2" borderId="8" xfId="1" quotePrefix="1" applyNumberFormat="1" applyFont="1" applyFill="1" applyBorder="1" applyAlignment="1">
      <alignment horizontal="center" vertical="center" wrapText="1"/>
    </xf>
    <xf numFmtId="164" fontId="4" fillId="2" borderId="9" xfId="1" quotePrefix="1" applyNumberFormat="1" applyFont="1" applyFill="1" applyBorder="1" applyAlignment="1">
      <alignment horizontal="center" vertical="center" wrapText="1"/>
    </xf>
    <xf numFmtId="0" fontId="4" fillId="2" borderId="25" xfId="3" quotePrefix="1" applyFont="1" applyFill="1" applyBorder="1" applyAlignment="1">
      <alignment horizontal="center" vertical="center" wrapText="1"/>
    </xf>
    <xf numFmtId="0" fontId="4" fillId="2" borderId="25" xfId="3" applyFont="1" applyFill="1" applyBorder="1" applyAlignment="1">
      <alignment horizontal="center" vertical="center" wrapText="1"/>
    </xf>
    <xf numFmtId="0" fontId="2" fillId="0" borderId="0" xfId="3" applyFont="1"/>
    <xf numFmtId="10" fontId="3" fillId="2" borderId="5" xfId="2" applyNumberFormat="1" applyFont="1" applyFill="1" applyBorder="1" applyAlignment="1">
      <alignment horizontal="center" vertical="center" wrapText="1"/>
    </xf>
    <xf numFmtId="10" fontId="3" fillId="2" borderId="20" xfId="2" applyNumberFormat="1" applyFont="1" applyFill="1" applyBorder="1" applyAlignment="1">
      <alignment horizontal="center" vertical="center" wrapText="1"/>
    </xf>
    <xf numFmtId="10" fontId="3" fillId="2" borderId="10" xfId="2" applyNumberFormat="1" applyFont="1" applyFill="1" applyBorder="1" applyAlignment="1">
      <alignment horizontal="center" vertical="center" wrapText="1"/>
    </xf>
    <xf numFmtId="0" fontId="18" fillId="0" borderId="12" xfId="3" applyFont="1" applyBorder="1"/>
    <xf numFmtId="0" fontId="3" fillId="0" borderId="14" xfId="3" applyFont="1" applyBorder="1" applyAlignment="1">
      <alignment vertical="center" wrapText="1"/>
    </xf>
    <xf numFmtId="0" fontId="3" fillId="0" borderId="18" xfId="3" applyFont="1" applyBorder="1" applyAlignment="1">
      <alignment vertical="center" wrapText="1"/>
    </xf>
    <xf numFmtId="0" fontId="3" fillId="0" borderId="25" xfId="3" applyFont="1" applyBorder="1" applyAlignment="1">
      <alignment vertical="center" wrapText="1"/>
    </xf>
    <xf numFmtId="0" fontId="3" fillId="2" borderId="12" xfId="3" quotePrefix="1" applyFont="1" applyFill="1" applyBorder="1" applyAlignment="1">
      <alignment horizontal="left" vertical="center" wrapText="1"/>
    </xf>
    <xf numFmtId="0" fontId="3" fillId="2" borderId="13" xfId="3" quotePrefix="1" applyFont="1" applyFill="1" applyBorder="1" applyAlignment="1">
      <alignment horizontal="left" vertical="center" wrapText="1"/>
    </xf>
    <xf numFmtId="0" fontId="3" fillId="2" borderId="16" xfId="3" quotePrefix="1" applyFont="1" applyFill="1" applyBorder="1" applyAlignment="1">
      <alignment horizontal="left" vertical="center" wrapText="1"/>
    </xf>
    <xf numFmtId="0" fontId="3" fillId="2" borderId="17" xfId="3" quotePrefix="1" applyFont="1" applyFill="1" applyBorder="1" applyAlignment="1">
      <alignment horizontal="left" vertical="center" wrapText="1"/>
    </xf>
    <xf numFmtId="0" fontId="3" fillId="2" borderId="39" xfId="3" quotePrefix="1" applyFont="1" applyFill="1" applyBorder="1" applyAlignment="1">
      <alignment horizontal="left" vertical="center" wrapText="1"/>
    </xf>
    <xf numFmtId="0" fontId="3" fillId="2" borderId="40" xfId="3" quotePrefix="1" applyFont="1" applyFill="1" applyBorder="1" applyAlignment="1">
      <alignment horizontal="left" vertical="center" wrapText="1"/>
    </xf>
    <xf numFmtId="0" fontId="3" fillId="2" borderId="48" xfId="3" quotePrefix="1" applyFont="1" applyFill="1" applyBorder="1" applyAlignment="1">
      <alignment horizontal="left" vertical="center" wrapText="1"/>
    </xf>
    <xf numFmtId="0" fontId="3" fillId="2" borderId="18" xfId="3" quotePrefix="1" applyFont="1" applyFill="1" applyBorder="1" applyAlignment="1">
      <alignment horizontal="left" vertical="center" wrapText="1"/>
    </xf>
    <xf numFmtId="0" fontId="3" fillId="2" borderId="25" xfId="3" quotePrefix="1" applyFont="1" applyFill="1" applyBorder="1" applyAlignment="1">
      <alignment horizontal="left" vertical="center" wrapText="1"/>
    </xf>
    <xf numFmtId="0" fontId="3" fillId="2" borderId="0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left" vertical="center" wrapText="1"/>
    </xf>
    <xf numFmtId="0" fontId="3" fillId="2" borderId="0" xfId="3" quotePrefix="1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_Presentation SPU" xfId="3" xr:uid="{CF572989-D3DF-44DE-8FCF-FA625DB29D23}"/>
    <cellStyle name="Percent" xfId="2" builtinId="5"/>
  </cellStyles>
  <dxfs count="4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0</xdr:rowOff>
    </xdr:from>
    <xdr:to>
      <xdr:col>5</xdr:col>
      <xdr:colOff>2247900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06EE01B-B76B-4510-B863-43E577DFC31D}"/>
            </a:ext>
          </a:extLst>
        </xdr:cNvPr>
        <xdr:cNvSpPr txBox="1">
          <a:spLocks noChangeArrowheads="1"/>
        </xdr:cNvSpPr>
      </xdr:nvSpPr>
      <xdr:spPr bwMode="auto">
        <a:xfrm>
          <a:off x="2026920" y="6568440"/>
          <a:ext cx="224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MUNI</a:t>
          </a: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2266950</xdr:colOff>
      <xdr:row>34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89D2950-FB46-48A1-9460-388DFF4D5442}"/>
            </a:ext>
          </a:extLst>
        </xdr:cNvPr>
        <xdr:cNvSpPr txBox="1">
          <a:spLocks noChangeArrowheads="1"/>
        </xdr:cNvSpPr>
      </xdr:nvSpPr>
      <xdr:spPr bwMode="auto">
        <a:xfrm>
          <a:off x="2026920" y="11521440"/>
          <a:ext cx="226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Caltrain</a:t>
          </a: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133350</xdr:colOff>
      <xdr:row>43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F51807B-CEF3-49BE-AAB2-E4AF60F17188}"/>
            </a:ext>
          </a:extLst>
        </xdr:cNvPr>
        <xdr:cNvSpPr txBox="1">
          <a:spLocks noChangeArrowheads="1"/>
        </xdr:cNvSpPr>
      </xdr:nvSpPr>
      <xdr:spPr bwMode="auto">
        <a:xfrm>
          <a:off x="5654040" y="1426464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2266950</xdr:colOff>
      <xdr:row>43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C69FF59-7640-4E66-B09F-E986849DCB5B}"/>
            </a:ext>
          </a:extLst>
        </xdr:cNvPr>
        <xdr:cNvSpPr txBox="1">
          <a:spLocks noChangeArrowheads="1"/>
        </xdr:cNvSpPr>
      </xdr:nvSpPr>
      <xdr:spPr bwMode="auto">
        <a:xfrm>
          <a:off x="2026920" y="14264640"/>
          <a:ext cx="226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2266950</xdr:colOff>
      <xdr:row>58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7A1891B-3A90-4EF4-9590-73D628258923}"/>
            </a:ext>
          </a:extLst>
        </xdr:cNvPr>
        <xdr:cNvSpPr txBox="1">
          <a:spLocks noChangeArrowheads="1"/>
        </xdr:cNvSpPr>
      </xdr:nvSpPr>
      <xdr:spPr bwMode="auto">
        <a:xfrm>
          <a:off x="2026920" y="18836640"/>
          <a:ext cx="226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2247900</xdr:colOff>
      <xdr:row>103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96F554D9-1A94-4188-B1A5-2E0B5FC2ADF9}"/>
            </a:ext>
          </a:extLst>
        </xdr:cNvPr>
        <xdr:cNvSpPr txBox="1">
          <a:spLocks noChangeArrowheads="1"/>
        </xdr:cNvSpPr>
      </xdr:nvSpPr>
      <xdr:spPr bwMode="auto">
        <a:xfrm>
          <a:off x="2026920" y="32689800"/>
          <a:ext cx="224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1990725</xdr:colOff>
      <xdr:row>106</xdr:row>
      <xdr:rowOff>0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7B71D26-9A91-462B-BC67-D12BF0E2B29D}"/>
            </a:ext>
          </a:extLst>
        </xdr:cNvPr>
        <xdr:cNvSpPr txBox="1">
          <a:spLocks noChangeArrowheads="1"/>
        </xdr:cNvSpPr>
      </xdr:nvSpPr>
      <xdr:spPr bwMode="auto">
        <a:xfrm>
          <a:off x="2026920" y="3360420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Bicycle and Pedestrian Improvements</a:t>
          </a:r>
        </a:p>
      </xdr:txBody>
    </xdr:sp>
    <xdr:clientData/>
  </xdr:twoCellAnchor>
  <xdr:twoCellAnchor>
    <xdr:from>
      <xdr:col>6</xdr:col>
      <xdr:colOff>0</xdr:colOff>
      <xdr:row>138</xdr:row>
      <xdr:rowOff>57150</xdr:rowOff>
    </xdr:from>
    <xdr:to>
      <xdr:col>6</xdr:col>
      <xdr:colOff>990600</xdr:colOff>
      <xdr:row>140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801DA9C2-D997-4C63-A342-9BD884E2B369}"/>
            </a:ext>
          </a:extLst>
        </xdr:cNvPr>
        <xdr:cNvSpPr txBox="1">
          <a:spLocks noChangeArrowheads="1"/>
        </xdr:cNvSpPr>
      </xdr:nvSpPr>
      <xdr:spPr bwMode="auto">
        <a:xfrm>
          <a:off x="5654040" y="43475910"/>
          <a:ext cx="99060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75</xdr:row>
      <xdr:rowOff>0</xdr:rowOff>
    </xdr:from>
    <xdr:to>
      <xdr:col>6</xdr:col>
      <xdr:colOff>133350</xdr:colOff>
      <xdr:row>75</xdr:row>
      <xdr:rowOff>0</xdr:rowOff>
    </xdr:to>
    <xdr:sp macro="" textlink="">
      <xdr:nvSpPr>
        <xdr:cNvPr id="10" name="Text Box 122">
          <a:extLst>
            <a:ext uri="{FF2B5EF4-FFF2-40B4-BE49-F238E27FC236}">
              <a16:creationId xmlns:a16="http://schemas.microsoft.com/office/drawing/2014/main" id="{6663439F-F383-4026-BE18-91F263211A67}"/>
            </a:ext>
          </a:extLst>
        </xdr:cNvPr>
        <xdr:cNvSpPr txBox="1">
          <a:spLocks noChangeArrowheads="1"/>
        </xdr:cNvSpPr>
      </xdr:nvSpPr>
      <xdr:spPr bwMode="auto">
        <a:xfrm>
          <a:off x="5654040" y="241554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133350</xdr:colOff>
      <xdr:row>131</xdr:row>
      <xdr:rowOff>0</xdr:rowOff>
    </xdr:to>
    <xdr:sp macro="" textlink="">
      <xdr:nvSpPr>
        <xdr:cNvPr id="11" name="Text Box 124">
          <a:extLst>
            <a:ext uri="{FF2B5EF4-FFF2-40B4-BE49-F238E27FC236}">
              <a16:creationId xmlns:a16="http://schemas.microsoft.com/office/drawing/2014/main" id="{947DECFC-5591-46B2-8C64-D5C31E7E0AA9}"/>
            </a:ext>
          </a:extLst>
        </xdr:cNvPr>
        <xdr:cNvSpPr txBox="1">
          <a:spLocks noChangeArrowheads="1"/>
        </xdr:cNvSpPr>
      </xdr:nvSpPr>
      <xdr:spPr bwMode="auto">
        <a:xfrm>
          <a:off x="5654040" y="4128516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79</xdr:row>
      <xdr:rowOff>0</xdr:rowOff>
    </xdr:from>
    <xdr:to>
      <xdr:col>6</xdr:col>
      <xdr:colOff>133350</xdr:colOff>
      <xdr:row>79</xdr:row>
      <xdr:rowOff>0</xdr:rowOff>
    </xdr:to>
    <xdr:sp macro="" textlink="">
      <xdr:nvSpPr>
        <xdr:cNvPr id="12" name="Text Box 122">
          <a:extLst>
            <a:ext uri="{FF2B5EF4-FFF2-40B4-BE49-F238E27FC236}">
              <a16:creationId xmlns:a16="http://schemas.microsoft.com/office/drawing/2014/main" id="{30D1A856-91A7-4032-B48C-EB623B70A98D}"/>
            </a:ext>
          </a:extLst>
        </xdr:cNvPr>
        <xdr:cNvSpPr txBox="1">
          <a:spLocks noChangeArrowheads="1"/>
        </xdr:cNvSpPr>
      </xdr:nvSpPr>
      <xdr:spPr bwMode="auto">
        <a:xfrm>
          <a:off x="5654040" y="253746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83</xdr:row>
      <xdr:rowOff>0</xdr:rowOff>
    </xdr:from>
    <xdr:to>
      <xdr:col>6</xdr:col>
      <xdr:colOff>133350</xdr:colOff>
      <xdr:row>83</xdr:row>
      <xdr:rowOff>0</xdr:rowOff>
    </xdr:to>
    <xdr:sp macro="" textlink="">
      <xdr:nvSpPr>
        <xdr:cNvPr id="13" name="Text Box 122">
          <a:extLst>
            <a:ext uri="{FF2B5EF4-FFF2-40B4-BE49-F238E27FC236}">
              <a16:creationId xmlns:a16="http://schemas.microsoft.com/office/drawing/2014/main" id="{CC6690D2-9261-485B-BE21-1448F7EFDCDE}"/>
            </a:ext>
          </a:extLst>
        </xdr:cNvPr>
        <xdr:cNvSpPr txBox="1">
          <a:spLocks noChangeArrowheads="1"/>
        </xdr:cNvSpPr>
      </xdr:nvSpPr>
      <xdr:spPr bwMode="auto">
        <a:xfrm>
          <a:off x="5654040" y="26593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87</xdr:row>
      <xdr:rowOff>0</xdr:rowOff>
    </xdr:from>
    <xdr:to>
      <xdr:col>6</xdr:col>
      <xdr:colOff>133350</xdr:colOff>
      <xdr:row>87</xdr:row>
      <xdr:rowOff>0</xdr:rowOff>
    </xdr:to>
    <xdr:sp macro="" textlink="">
      <xdr:nvSpPr>
        <xdr:cNvPr id="14" name="Text Box 122">
          <a:extLst>
            <a:ext uri="{FF2B5EF4-FFF2-40B4-BE49-F238E27FC236}">
              <a16:creationId xmlns:a16="http://schemas.microsoft.com/office/drawing/2014/main" id="{C239DB78-A51E-4D83-A30D-63E208E843B9}"/>
            </a:ext>
          </a:extLst>
        </xdr:cNvPr>
        <xdr:cNvSpPr txBox="1">
          <a:spLocks noChangeArrowheads="1"/>
        </xdr:cNvSpPr>
      </xdr:nvSpPr>
      <xdr:spPr bwMode="auto">
        <a:xfrm>
          <a:off x="5654040" y="278130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91</xdr:row>
      <xdr:rowOff>0</xdr:rowOff>
    </xdr:from>
    <xdr:to>
      <xdr:col>6</xdr:col>
      <xdr:colOff>133350</xdr:colOff>
      <xdr:row>91</xdr:row>
      <xdr:rowOff>0</xdr:rowOff>
    </xdr:to>
    <xdr:sp macro="" textlink="">
      <xdr:nvSpPr>
        <xdr:cNvPr id="15" name="Text Box 122">
          <a:extLst>
            <a:ext uri="{FF2B5EF4-FFF2-40B4-BE49-F238E27FC236}">
              <a16:creationId xmlns:a16="http://schemas.microsoft.com/office/drawing/2014/main" id="{E4A36D6C-66BA-4286-B783-F5C9CB682218}"/>
            </a:ext>
          </a:extLst>
        </xdr:cNvPr>
        <xdr:cNvSpPr txBox="1">
          <a:spLocks noChangeArrowheads="1"/>
        </xdr:cNvSpPr>
      </xdr:nvSpPr>
      <xdr:spPr bwMode="auto">
        <a:xfrm>
          <a:off x="5654040" y="290322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95</xdr:row>
      <xdr:rowOff>0</xdr:rowOff>
    </xdr:from>
    <xdr:to>
      <xdr:col>6</xdr:col>
      <xdr:colOff>133350</xdr:colOff>
      <xdr:row>95</xdr:row>
      <xdr:rowOff>0</xdr:rowOff>
    </xdr:to>
    <xdr:sp macro="" textlink="">
      <xdr:nvSpPr>
        <xdr:cNvPr id="16" name="Text Box 122">
          <a:extLst>
            <a:ext uri="{FF2B5EF4-FFF2-40B4-BE49-F238E27FC236}">
              <a16:creationId xmlns:a16="http://schemas.microsoft.com/office/drawing/2014/main" id="{1C9C8C89-A942-42DE-9D9F-A491D6337847}"/>
            </a:ext>
          </a:extLst>
        </xdr:cNvPr>
        <xdr:cNvSpPr txBox="1">
          <a:spLocks noChangeArrowheads="1"/>
        </xdr:cNvSpPr>
      </xdr:nvSpPr>
      <xdr:spPr bwMode="auto">
        <a:xfrm>
          <a:off x="5654040" y="302514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99</xdr:row>
      <xdr:rowOff>0</xdr:rowOff>
    </xdr:from>
    <xdr:to>
      <xdr:col>6</xdr:col>
      <xdr:colOff>133350</xdr:colOff>
      <xdr:row>99</xdr:row>
      <xdr:rowOff>0</xdr:rowOff>
    </xdr:to>
    <xdr:sp macro="" textlink="">
      <xdr:nvSpPr>
        <xdr:cNvPr id="17" name="Text Box 122">
          <a:extLst>
            <a:ext uri="{FF2B5EF4-FFF2-40B4-BE49-F238E27FC236}">
              <a16:creationId xmlns:a16="http://schemas.microsoft.com/office/drawing/2014/main" id="{5AE22342-8E25-4DEC-A7BC-110D0A0DA8FD}"/>
            </a:ext>
          </a:extLst>
        </xdr:cNvPr>
        <xdr:cNvSpPr txBox="1">
          <a:spLocks noChangeArrowheads="1"/>
        </xdr:cNvSpPr>
      </xdr:nvSpPr>
      <xdr:spPr bwMode="auto">
        <a:xfrm>
          <a:off x="5654040" y="314706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133350</xdr:colOff>
      <xdr:row>103</xdr:row>
      <xdr:rowOff>0</xdr:rowOff>
    </xdr:to>
    <xdr:sp macro="" textlink="">
      <xdr:nvSpPr>
        <xdr:cNvPr id="18" name="Text Box 122">
          <a:extLst>
            <a:ext uri="{FF2B5EF4-FFF2-40B4-BE49-F238E27FC236}">
              <a16:creationId xmlns:a16="http://schemas.microsoft.com/office/drawing/2014/main" id="{D786FC4E-6F79-4B7E-9689-36B51C153144}"/>
            </a:ext>
          </a:extLst>
        </xdr:cNvPr>
        <xdr:cNvSpPr txBox="1">
          <a:spLocks noChangeArrowheads="1"/>
        </xdr:cNvSpPr>
      </xdr:nvSpPr>
      <xdr:spPr bwMode="auto">
        <a:xfrm>
          <a:off x="5654040" y="32689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2540</xdr:colOff>
      <xdr:row>18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E49F08B-37C1-4F35-BABC-3B9516C3226E}"/>
            </a:ext>
          </a:extLst>
        </xdr:cNvPr>
        <xdr:cNvSpPr txBox="1">
          <a:spLocks noChangeArrowheads="1"/>
        </xdr:cNvSpPr>
      </xdr:nvSpPr>
      <xdr:spPr bwMode="auto">
        <a:xfrm>
          <a:off x="2026920" y="6568440"/>
          <a:ext cx="224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MUNI</a:t>
          </a:r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5</xdr:col>
      <xdr:colOff>1497330</xdr:colOff>
      <xdr:row>34</xdr:row>
      <xdr:rowOff>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62754DC4-F855-47B5-B566-11E329A4071F}"/>
            </a:ext>
          </a:extLst>
        </xdr:cNvPr>
        <xdr:cNvSpPr txBox="1">
          <a:spLocks noChangeArrowheads="1"/>
        </xdr:cNvSpPr>
      </xdr:nvSpPr>
      <xdr:spPr bwMode="auto">
        <a:xfrm>
          <a:off x="2026920" y="11521440"/>
          <a:ext cx="226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Caltrain</a:t>
          </a: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133350</xdr:colOff>
      <xdr:row>43</xdr:row>
      <xdr:rowOff>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8F49F4DA-C081-4DEF-8F0F-4FA3C6528564}"/>
            </a:ext>
          </a:extLst>
        </xdr:cNvPr>
        <xdr:cNvSpPr txBox="1">
          <a:spLocks noChangeArrowheads="1"/>
        </xdr:cNvSpPr>
      </xdr:nvSpPr>
      <xdr:spPr bwMode="auto">
        <a:xfrm>
          <a:off x="5654040" y="1426464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1497330</xdr:colOff>
      <xdr:row>43</xdr:row>
      <xdr:rowOff>0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701BF8F8-0709-4560-9509-162F8903FE59}"/>
            </a:ext>
          </a:extLst>
        </xdr:cNvPr>
        <xdr:cNvSpPr txBox="1">
          <a:spLocks noChangeArrowheads="1"/>
        </xdr:cNvSpPr>
      </xdr:nvSpPr>
      <xdr:spPr bwMode="auto">
        <a:xfrm>
          <a:off x="2026920" y="14264640"/>
          <a:ext cx="226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1497330</xdr:colOff>
      <xdr:row>58</xdr:row>
      <xdr:rowOff>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D07689F3-BBD6-4EBC-B2A8-5237ADB32895}"/>
            </a:ext>
          </a:extLst>
        </xdr:cNvPr>
        <xdr:cNvSpPr txBox="1">
          <a:spLocks noChangeArrowheads="1"/>
        </xdr:cNvSpPr>
      </xdr:nvSpPr>
      <xdr:spPr bwMode="auto">
        <a:xfrm>
          <a:off x="2026920" y="18836640"/>
          <a:ext cx="2266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103</xdr:row>
      <xdr:rowOff>0</xdr:rowOff>
    </xdr:from>
    <xdr:to>
      <xdr:col>6</xdr:col>
      <xdr:colOff>2540</xdr:colOff>
      <xdr:row>103</xdr:row>
      <xdr:rowOff>0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BDE8D3B9-A352-4214-9D46-CBC0C7967367}"/>
            </a:ext>
          </a:extLst>
        </xdr:cNvPr>
        <xdr:cNvSpPr txBox="1">
          <a:spLocks noChangeArrowheads="1"/>
        </xdr:cNvSpPr>
      </xdr:nvSpPr>
      <xdr:spPr bwMode="auto">
        <a:xfrm>
          <a:off x="2026920" y="32689800"/>
          <a:ext cx="224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6</xdr:col>
      <xdr:colOff>4445</xdr:colOff>
      <xdr:row>106</xdr:row>
      <xdr:rowOff>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3EFB4D18-DE05-430F-A6BA-F41708F05056}"/>
            </a:ext>
          </a:extLst>
        </xdr:cNvPr>
        <xdr:cNvSpPr txBox="1">
          <a:spLocks noChangeArrowheads="1"/>
        </xdr:cNvSpPr>
      </xdr:nvSpPr>
      <xdr:spPr bwMode="auto">
        <a:xfrm>
          <a:off x="2026920" y="33604200"/>
          <a:ext cx="1990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Garamond"/>
            </a:rPr>
            <a:t>Total Bicycle and Pedestrian Improvements</a:t>
          </a:r>
        </a:p>
      </xdr:txBody>
    </xdr:sp>
    <xdr:clientData/>
  </xdr:twoCellAnchor>
  <xdr:twoCellAnchor>
    <xdr:from>
      <xdr:col>6</xdr:col>
      <xdr:colOff>0</xdr:colOff>
      <xdr:row>138</xdr:row>
      <xdr:rowOff>57150</xdr:rowOff>
    </xdr:from>
    <xdr:to>
      <xdr:col>6</xdr:col>
      <xdr:colOff>990600</xdr:colOff>
      <xdr:row>140</xdr:row>
      <xdr:rowOff>161925</xdr:rowOff>
    </xdr:to>
    <xdr:sp macro="" textlink="">
      <xdr:nvSpPr>
        <xdr:cNvPr id="26" name="Text Box 12">
          <a:extLst>
            <a:ext uri="{FF2B5EF4-FFF2-40B4-BE49-F238E27FC236}">
              <a16:creationId xmlns:a16="http://schemas.microsoft.com/office/drawing/2014/main" id="{E4AF43E2-B1F8-4C80-8B38-E7C2085B089B}"/>
            </a:ext>
          </a:extLst>
        </xdr:cNvPr>
        <xdr:cNvSpPr txBox="1">
          <a:spLocks noChangeArrowheads="1"/>
        </xdr:cNvSpPr>
      </xdr:nvSpPr>
      <xdr:spPr bwMode="auto">
        <a:xfrm>
          <a:off x="5654040" y="43475910"/>
          <a:ext cx="99060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75</xdr:row>
      <xdr:rowOff>0</xdr:rowOff>
    </xdr:from>
    <xdr:to>
      <xdr:col>6</xdr:col>
      <xdr:colOff>133350</xdr:colOff>
      <xdr:row>75</xdr:row>
      <xdr:rowOff>0</xdr:rowOff>
    </xdr:to>
    <xdr:sp macro="" textlink="">
      <xdr:nvSpPr>
        <xdr:cNvPr id="27" name="Text Box 122">
          <a:extLst>
            <a:ext uri="{FF2B5EF4-FFF2-40B4-BE49-F238E27FC236}">
              <a16:creationId xmlns:a16="http://schemas.microsoft.com/office/drawing/2014/main" id="{68E5CBD4-4592-4225-AA99-3DB5ABD3AF91}"/>
            </a:ext>
          </a:extLst>
        </xdr:cNvPr>
        <xdr:cNvSpPr txBox="1">
          <a:spLocks noChangeArrowheads="1"/>
        </xdr:cNvSpPr>
      </xdr:nvSpPr>
      <xdr:spPr bwMode="auto">
        <a:xfrm>
          <a:off x="5654040" y="241554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131</xdr:row>
      <xdr:rowOff>0</xdr:rowOff>
    </xdr:from>
    <xdr:to>
      <xdr:col>6</xdr:col>
      <xdr:colOff>133350</xdr:colOff>
      <xdr:row>131</xdr:row>
      <xdr:rowOff>0</xdr:rowOff>
    </xdr:to>
    <xdr:sp macro="" textlink="">
      <xdr:nvSpPr>
        <xdr:cNvPr id="28" name="Text Box 124">
          <a:extLst>
            <a:ext uri="{FF2B5EF4-FFF2-40B4-BE49-F238E27FC236}">
              <a16:creationId xmlns:a16="http://schemas.microsoft.com/office/drawing/2014/main" id="{F912FBD6-853B-4BC0-A1AA-768B51D2FF14}"/>
            </a:ext>
          </a:extLst>
        </xdr:cNvPr>
        <xdr:cNvSpPr txBox="1">
          <a:spLocks noChangeArrowheads="1"/>
        </xdr:cNvSpPr>
      </xdr:nvSpPr>
      <xdr:spPr bwMode="auto">
        <a:xfrm>
          <a:off x="5654040" y="4128516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79</xdr:row>
      <xdr:rowOff>0</xdr:rowOff>
    </xdr:from>
    <xdr:to>
      <xdr:col>6</xdr:col>
      <xdr:colOff>133350</xdr:colOff>
      <xdr:row>79</xdr:row>
      <xdr:rowOff>0</xdr:rowOff>
    </xdr:to>
    <xdr:sp macro="" textlink="">
      <xdr:nvSpPr>
        <xdr:cNvPr id="29" name="Text Box 122">
          <a:extLst>
            <a:ext uri="{FF2B5EF4-FFF2-40B4-BE49-F238E27FC236}">
              <a16:creationId xmlns:a16="http://schemas.microsoft.com/office/drawing/2014/main" id="{3911939A-1E10-40D4-AA0F-6D95D36A7622}"/>
            </a:ext>
          </a:extLst>
        </xdr:cNvPr>
        <xdr:cNvSpPr txBox="1">
          <a:spLocks noChangeArrowheads="1"/>
        </xdr:cNvSpPr>
      </xdr:nvSpPr>
      <xdr:spPr bwMode="auto">
        <a:xfrm>
          <a:off x="5654040" y="253746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83</xdr:row>
      <xdr:rowOff>0</xdr:rowOff>
    </xdr:from>
    <xdr:to>
      <xdr:col>6</xdr:col>
      <xdr:colOff>133350</xdr:colOff>
      <xdr:row>83</xdr:row>
      <xdr:rowOff>0</xdr:rowOff>
    </xdr:to>
    <xdr:sp macro="" textlink="">
      <xdr:nvSpPr>
        <xdr:cNvPr id="30" name="Text Box 122">
          <a:extLst>
            <a:ext uri="{FF2B5EF4-FFF2-40B4-BE49-F238E27FC236}">
              <a16:creationId xmlns:a16="http://schemas.microsoft.com/office/drawing/2014/main" id="{F1029578-40CC-4F25-BC03-58A2BCB6DA07}"/>
            </a:ext>
          </a:extLst>
        </xdr:cNvPr>
        <xdr:cNvSpPr txBox="1">
          <a:spLocks noChangeArrowheads="1"/>
        </xdr:cNvSpPr>
      </xdr:nvSpPr>
      <xdr:spPr bwMode="auto">
        <a:xfrm>
          <a:off x="5654040" y="26593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87</xdr:row>
      <xdr:rowOff>0</xdr:rowOff>
    </xdr:from>
    <xdr:to>
      <xdr:col>6</xdr:col>
      <xdr:colOff>133350</xdr:colOff>
      <xdr:row>87</xdr:row>
      <xdr:rowOff>0</xdr:rowOff>
    </xdr:to>
    <xdr:sp macro="" textlink="">
      <xdr:nvSpPr>
        <xdr:cNvPr id="31" name="Text Box 122">
          <a:extLst>
            <a:ext uri="{FF2B5EF4-FFF2-40B4-BE49-F238E27FC236}">
              <a16:creationId xmlns:a16="http://schemas.microsoft.com/office/drawing/2014/main" id="{88C9E728-BEB4-4860-BDE5-607E56741171}"/>
            </a:ext>
          </a:extLst>
        </xdr:cNvPr>
        <xdr:cNvSpPr txBox="1">
          <a:spLocks noChangeArrowheads="1"/>
        </xdr:cNvSpPr>
      </xdr:nvSpPr>
      <xdr:spPr bwMode="auto">
        <a:xfrm>
          <a:off x="5654040" y="278130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91</xdr:row>
      <xdr:rowOff>0</xdr:rowOff>
    </xdr:from>
    <xdr:to>
      <xdr:col>6</xdr:col>
      <xdr:colOff>133350</xdr:colOff>
      <xdr:row>91</xdr:row>
      <xdr:rowOff>0</xdr:rowOff>
    </xdr:to>
    <xdr:sp macro="" textlink="">
      <xdr:nvSpPr>
        <xdr:cNvPr id="32" name="Text Box 122">
          <a:extLst>
            <a:ext uri="{FF2B5EF4-FFF2-40B4-BE49-F238E27FC236}">
              <a16:creationId xmlns:a16="http://schemas.microsoft.com/office/drawing/2014/main" id="{3C694427-9DA4-432A-B2A7-1EF249356741}"/>
            </a:ext>
          </a:extLst>
        </xdr:cNvPr>
        <xdr:cNvSpPr txBox="1">
          <a:spLocks noChangeArrowheads="1"/>
        </xdr:cNvSpPr>
      </xdr:nvSpPr>
      <xdr:spPr bwMode="auto">
        <a:xfrm>
          <a:off x="5654040" y="290322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95</xdr:row>
      <xdr:rowOff>0</xdr:rowOff>
    </xdr:from>
    <xdr:to>
      <xdr:col>6</xdr:col>
      <xdr:colOff>133350</xdr:colOff>
      <xdr:row>95</xdr:row>
      <xdr:rowOff>0</xdr:rowOff>
    </xdr:to>
    <xdr:sp macro="" textlink="">
      <xdr:nvSpPr>
        <xdr:cNvPr id="33" name="Text Box 122">
          <a:extLst>
            <a:ext uri="{FF2B5EF4-FFF2-40B4-BE49-F238E27FC236}">
              <a16:creationId xmlns:a16="http://schemas.microsoft.com/office/drawing/2014/main" id="{E58A0E5D-8EF4-43FF-85FA-8DE87114250F}"/>
            </a:ext>
          </a:extLst>
        </xdr:cNvPr>
        <xdr:cNvSpPr txBox="1">
          <a:spLocks noChangeArrowheads="1"/>
        </xdr:cNvSpPr>
      </xdr:nvSpPr>
      <xdr:spPr bwMode="auto">
        <a:xfrm>
          <a:off x="5654040" y="302514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99</xdr:row>
      <xdr:rowOff>0</xdr:rowOff>
    </xdr:from>
    <xdr:to>
      <xdr:col>6</xdr:col>
      <xdr:colOff>133350</xdr:colOff>
      <xdr:row>99</xdr:row>
      <xdr:rowOff>0</xdr:rowOff>
    </xdr:to>
    <xdr:sp macro="" textlink="">
      <xdr:nvSpPr>
        <xdr:cNvPr id="34" name="Text Box 122">
          <a:extLst>
            <a:ext uri="{FF2B5EF4-FFF2-40B4-BE49-F238E27FC236}">
              <a16:creationId xmlns:a16="http://schemas.microsoft.com/office/drawing/2014/main" id="{E6921560-9034-40AE-A154-099E8BDDC162}"/>
            </a:ext>
          </a:extLst>
        </xdr:cNvPr>
        <xdr:cNvSpPr txBox="1">
          <a:spLocks noChangeArrowheads="1"/>
        </xdr:cNvSpPr>
      </xdr:nvSpPr>
      <xdr:spPr bwMode="auto">
        <a:xfrm>
          <a:off x="5654040" y="314706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133350</xdr:colOff>
      <xdr:row>103</xdr:row>
      <xdr:rowOff>0</xdr:rowOff>
    </xdr:to>
    <xdr:sp macro="" textlink="">
      <xdr:nvSpPr>
        <xdr:cNvPr id="35" name="Text Box 122">
          <a:extLst>
            <a:ext uri="{FF2B5EF4-FFF2-40B4-BE49-F238E27FC236}">
              <a16:creationId xmlns:a16="http://schemas.microsoft.com/office/drawing/2014/main" id="{9F220C69-6073-452A-81A7-03EE20BD3C7E}"/>
            </a:ext>
          </a:extLst>
        </xdr:cNvPr>
        <xdr:cNvSpPr txBox="1">
          <a:spLocks noChangeArrowheads="1"/>
        </xdr:cNvSpPr>
      </xdr:nvSpPr>
      <xdr:spPr bwMode="auto">
        <a:xfrm>
          <a:off x="5654040" y="32689800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Garamond"/>
            </a:rPr>
            <a:t>Total Major Capital Projects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C6C5-2D34-43B0-96D5-1D3E9FE41E5F}">
  <dimension ref="A1:AN143"/>
  <sheetViews>
    <sheetView tabSelected="1" topLeftCell="A51" zoomScale="60" zoomScaleNormal="60" workbookViewId="0">
      <selection activeCell="K20" sqref="K20"/>
    </sheetView>
  </sheetViews>
  <sheetFormatPr defaultRowHeight="14.4" x14ac:dyDescent="0.3"/>
  <cols>
    <col min="5" max="5" width="9.5546875" customWidth="1"/>
    <col min="6" max="6" width="21.88671875" bestFit="1" customWidth="1"/>
    <col min="7" max="7" width="45.77734375" bestFit="1" customWidth="1"/>
    <col min="8" max="8" width="19.5546875" bestFit="1" customWidth="1"/>
    <col min="9" max="9" width="21.88671875" bestFit="1" customWidth="1"/>
    <col min="10" max="10" width="22" customWidth="1"/>
    <col min="11" max="11" width="20.109375" bestFit="1" customWidth="1"/>
    <col min="12" max="12" width="18.44140625" bestFit="1" customWidth="1"/>
    <col min="13" max="13" width="20.109375" bestFit="1" customWidth="1"/>
    <col min="14" max="14" width="18.44140625" bestFit="1" customWidth="1"/>
    <col min="15" max="25" width="20.109375" bestFit="1" customWidth="1"/>
    <col min="26" max="38" width="18.44140625" bestFit="1" customWidth="1"/>
    <col min="39" max="39" width="8.44140625" bestFit="1" customWidth="1"/>
    <col min="40" max="40" width="8.6640625" bestFit="1" customWidth="1"/>
  </cols>
  <sheetData>
    <row r="1" spans="1:40" ht="14.4" customHeight="1" x14ac:dyDescent="0.3">
      <c r="A1" s="2"/>
      <c r="B1" s="127"/>
      <c r="C1" s="128"/>
      <c r="D1" s="128"/>
      <c r="E1" s="122" t="s">
        <v>0</v>
      </c>
      <c r="F1" s="124" t="s">
        <v>1</v>
      </c>
      <c r="G1" s="126" t="s">
        <v>2</v>
      </c>
      <c r="H1" s="120" t="s">
        <v>3</v>
      </c>
      <c r="I1" s="129" t="s">
        <v>4</v>
      </c>
      <c r="J1" s="130"/>
      <c r="K1" s="118" t="s">
        <v>5</v>
      </c>
      <c r="L1" s="118" t="s">
        <v>6</v>
      </c>
      <c r="M1" s="118" t="s">
        <v>7</v>
      </c>
      <c r="N1" s="118" t="s">
        <v>8</v>
      </c>
      <c r="O1" s="118" t="s">
        <v>9</v>
      </c>
      <c r="P1" s="118" t="s">
        <v>10</v>
      </c>
      <c r="Q1" s="118" t="s">
        <v>11</v>
      </c>
      <c r="R1" s="118" t="s">
        <v>12</v>
      </c>
      <c r="S1" s="118" t="s">
        <v>13</v>
      </c>
      <c r="T1" s="118" t="s">
        <v>14</v>
      </c>
      <c r="U1" s="116" t="s">
        <v>15</v>
      </c>
      <c r="V1" s="131" t="s">
        <v>16</v>
      </c>
      <c r="W1" s="132" t="s">
        <v>17</v>
      </c>
      <c r="X1" s="132" t="s">
        <v>18</v>
      </c>
      <c r="Y1" s="132" t="s">
        <v>19</v>
      </c>
      <c r="Z1" s="132" t="s">
        <v>20</v>
      </c>
      <c r="AA1" s="132" t="s">
        <v>21</v>
      </c>
      <c r="AB1" s="132" t="s">
        <v>22</v>
      </c>
      <c r="AC1" s="132" t="s">
        <v>23</v>
      </c>
      <c r="AD1" s="132" t="s">
        <v>24</v>
      </c>
      <c r="AE1" s="132" t="s">
        <v>25</v>
      </c>
      <c r="AF1" s="132" t="s">
        <v>26</v>
      </c>
      <c r="AG1" s="132" t="s">
        <v>27</v>
      </c>
      <c r="AH1" s="132" t="s">
        <v>28</v>
      </c>
      <c r="AI1" s="132" t="s">
        <v>29</v>
      </c>
      <c r="AJ1" s="132" t="s">
        <v>30</v>
      </c>
      <c r="AK1" s="132" t="s">
        <v>31</v>
      </c>
      <c r="AL1" s="132" t="s">
        <v>32</v>
      </c>
      <c r="AM1" s="132" t="s">
        <v>33</v>
      </c>
      <c r="AN1" s="132" t="s">
        <v>34</v>
      </c>
    </row>
    <row r="2" spans="1:40" ht="15" customHeight="1" thickBot="1" x14ac:dyDescent="0.35">
      <c r="A2" s="2"/>
      <c r="B2" s="133"/>
      <c r="C2" s="134"/>
      <c r="D2" s="134"/>
      <c r="E2" s="123"/>
      <c r="F2" s="125"/>
      <c r="G2" s="135"/>
      <c r="H2" s="121"/>
      <c r="I2" s="136"/>
      <c r="J2" s="137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7"/>
      <c r="V2" s="138"/>
      <c r="W2" s="139"/>
      <c r="X2" s="139"/>
      <c r="Y2" s="139"/>
      <c r="Z2" s="139"/>
      <c r="AA2" s="139" t="s">
        <v>22</v>
      </c>
      <c r="AB2" s="139"/>
      <c r="AC2" s="139"/>
      <c r="AD2" s="139"/>
      <c r="AE2" s="139"/>
      <c r="AF2" s="139"/>
      <c r="AG2" s="139" t="s">
        <v>28</v>
      </c>
      <c r="AH2" s="139" t="s">
        <v>29</v>
      </c>
      <c r="AI2" s="139" t="s">
        <v>30</v>
      </c>
      <c r="AJ2" s="139" t="s">
        <v>31</v>
      </c>
      <c r="AK2" s="139" t="s">
        <v>32</v>
      </c>
      <c r="AL2" s="139" t="s">
        <v>33</v>
      </c>
      <c r="AM2" s="139" t="s">
        <v>34</v>
      </c>
      <c r="AN2" s="139" t="s">
        <v>35</v>
      </c>
    </row>
    <row r="3" spans="1:40" ht="24" thickBot="1" x14ac:dyDescent="0.5">
      <c r="A3" s="2"/>
      <c r="B3" s="1" t="s">
        <v>76</v>
      </c>
      <c r="C3" s="2"/>
      <c r="D3" s="2"/>
      <c r="E3" s="3"/>
      <c r="F3" s="4"/>
      <c r="G3" s="5"/>
      <c r="H3" s="5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8" customHeight="1" x14ac:dyDescent="0.35">
      <c r="A4" s="140"/>
      <c r="B4" s="8"/>
      <c r="C4" s="9"/>
      <c r="D4" s="9"/>
      <c r="E4" s="10"/>
      <c r="F4" s="102" t="s">
        <v>47</v>
      </c>
      <c r="G4" s="95">
        <v>152068904.63000503</v>
      </c>
      <c r="H4" s="98">
        <v>0</v>
      </c>
      <c r="I4" s="11" t="s">
        <v>36</v>
      </c>
      <c r="J4" s="12">
        <v>151869314.75000003</v>
      </c>
      <c r="K4" s="13">
        <v>1156433.98</v>
      </c>
      <c r="L4" s="13">
        <v>2312867.96</v>
      </c>
      <c r="M4" s="13">
        <v>2312867.96</v>
      </c>
      <c r="N4" s="13">
        <v>2312867.96</v>
      </c>
      <c r="O4" s="13">
        <v>2312867.96</v>
      </c>
      <c r="P4" s="13">
        <v>5077442.8099999996</v>
      </c>
      <c r="Q4" s="13">
        <v>5158681.5</v>
      </c>
      <c r="R4" s="13">
        <v>5241220</v>
      </c>
      <c r="S4" s="13">
        <v>5322315.59</v>
      </c>
      <c r="T4" s="13">
        <v>5410280.1299999999</v>
      </c>
      <c r="U4" s="14">
        <v>5496844.0700000003</v>
      </c>
      <c r="V4" s="14">
        <v>5584793.1799999997</v>
      </c>
      <c r="W4" s="14">
        <v>5674149.4699999997</v>
      </c>
      <c r="X4" s="14">
        <v>5764935.46</v>
      </c>
      <c r="Y4" s="14">
        <v>5857174.0300000003</v>
      </c>
      <c r="Z4" s="14">
        <v>5950888.4100000001</v>
      </c>
      <c r="AA4" s="14">
        <v>6046102.2300000004</v>
      </c>
      <c r="AB4" s="14">
        <v>6142839.46</v>
      </c>
      <c r="AC4" s="14">
        <v>6241124.4900000002</v>
      </c>
      <c r="AD4" s="14">
        <v>6340980</v>
      </c>
      <c r="AE4" s="14">
        <v>6443785.2000000002</v>
      </c>
      <c r="AF4" s="14">
        <v>6549600.0800000001</v>
      </c>
      <c r="AG4" s="14">
        <v>6657419.5300000003</v>
      </c>
      <c r="AH4" s="14">
        <v>6767276.3499999996</v>
      </c>
      <c r="AI4" s="14">
        <v>6879205.0700000003</v>
      </c>
      <c r="AJ4" s="14">
        <v>7402169.2400000002</v>
      </c>
      <c r="AK4" s="14">
        <v>7655058.2999999998</v>
      </c>
      <c r="AL4" s="14">
        <v>7797124.3300000001</v>
      </c>
      <c r="AM4" s="14">
        <v>0</v>
      </c>
      <c r="AN4" s="14">
        <v>0</v>
      </c>
    </row>
    <row r="5" spans="1:40" ht="18" x14ac:dyDescent="0.35">
      <c r="A5" s="140"/>
      <c r="B5" s="15"/>
      <c r="C5" s="16"/>
      <c r="D5" s="16"/>
      <c r="E5" s="17">
        <v>201</v>
      </c>
      <c r="F5" s="103"/>
      <c r="G5" s="96"/>
      <c r="H5" s="99"/>
      <c r="I5" s="18" t="s">
        <v>37</v>
      </c>
      <c r="J5" s="19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</row>
    <row r="6" spans="1:40" ht="18.600000000000001" thickBot="1" x14ac:dyDescent="0.4">
      <c r="A6" s="140"/>
      <c r="B6" s="15"/>
      <c r="C6" s="16"/>
      <c r="D6" s="16"/>
      <c r="E6" s="17"/>
      <c r="F6" s="104"/>
      <c r="G6" s="97"/>
      <c r="H6" s="100"/>
      <c r="I6" s="22" t="s">
        <v>38</v>
      </c>
      <c r="J6" s="19">
        <v>151869314.75000003</v>
      </c>
      <c r="K6" s="19">
        <v>1156433.98</v>
      </c>
      <c r="L6" s="19">
        <v>2312867.96</v>
      </c>
      <c r="M6" s="19">
        <v>2312867.96</v>
      </c>
      <c r="N6" s="19">
        <v>2312867.96</v>
      </c>
      <c r="O6" s="19">
        <v>2312867.96</v>
      </c>
      <c r="P6" s="19">
        <v>5077442.8099999996</v>
      </c>
      <c r="Q6" s="19">
        <v>5158681.5</v>
      </c>
      <c r="R6" s="19">
        <v>5241220</v>
      </c>
      <c r="S6" s="19">
        <v>5322315.59</v>
      </c>
      <c r="T6" s="19">
        <v>5410280.1299999999</v>
      </c>
      <c r="U6" s="23">
        <v>5496844.0700000003</v>
      </c>
      <c r="V6" s="23">
        <v>5584793.1799999997</v>
      </c>
      <c r="W6" s="23">
        <v>5674149.4699999997</v>
      </c>
      <c r="X6" s="23">
        <v>5764935.46</v>
      </c>
      <c r="Y6" s="23">
        <v>5857174.0300000003</v>
      </c>
      <c r="Z6" s="23">
        <v>5950888.4100000001</v>
      </c>
      <c r="AA6" s="23">
        <v>6046102.2300000004</v>
      </c>
      <c r="AB6" s="23">
        <v>6142839.46</v>
      </c>
      <c r="AC6" s="23">
        <v>6241124.4900000002</v>
      </c>
      <c r="AD6" s="23">
        <v>6340980</v>
      </c>
      <c r="AE6" s="23">
        <v>6443785.2000000002</v>
      </c>
      <c r="AF6" s="23">
        <v>6549600.0800000001</v>
      </c>
      <c r="AG6" s="23">
        <v>6657419.5300000003</v>
      </c>
      <c r="AH6" s="23">
        <v>6767276.3499999996</v>
      </c>
      <c r="AI6" s="23">
        <v>6879205.0700000003</v>
      </c>
      <c r="AJ6" s="23">
        <v>7402169.2400000002</v>
      </c>
      <c r="AK6" s="23">
        <v>7655058.2999999998</v>
      </c>
      <c r="AL6" s="23">
        <v>7797124.3300000001</v>
      </c>
      <c r="AM6" s="23">
        <v>0</v>
      </c>
      <c r="AN6" s="23">
        <v>0</v>
      </c>
    </row>
    <row r="7" spans="1:40" ht="18.600000000000001" thickBot="1" x14ac:dyDescent="0.4">
      <c r="A7" s="140"/>
      <c r="B7" s="15"/>
      <c r="C7" s="16"/>
      <c r="D7" s="16"/>
      <c r="E7" s="24"/>
      <c r="F7" s="25"/>
      <c r="G7" s="26"/>
      <c r="H7" s="26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ht="18" customHeight="1" x14ac:dyDescent="0.35">
      <c r="A8" s="140"/>
      <c r="B8" s="15"/>
      <c r="C8" s="16"/>
      <c r="D8" s="16"/>
      <c r="E8" s="17"/>
      <c r="F8" s="102" t="s">
        <v>48</v>
      </c>
      <c r="G8" s="95">
        <v>69122229.377275035</v>
      </c>
      <c r="H8" s="98">
        <v>0</v>
      </c>
      <c r="I8" s="29" t="s">
        <v>36</v>
      </c>
      <c r="J8" s="30">
        <v>69031506.720000014</v>
      </c>
      <c r="K8" s="13">
        <v>525651.81000000006</v>
      </c>
      <c r="L8" s="13">
        <v>1051303.6200000001</v>
      </c>
      <c r="M8" s="13">
        <v>1051303.6200000001</v>
      </c>
      <c r="N8" s="13">
        <v>1051303.6200000001</v>
      </c>
      <c r="O8" s="13">
        <v>1051303.6200000001</v>
      </c>
      <c r="P8" s="13">
        <v>2307928.5499999998</v>
      </c>
      <c r="Q8" s="13">
        <v>2344855.23</v>
      </c>
      <c r="R8" s="13">
        <v>2382372.73</v>
      </c>
      <c r="S8" s="13">
        <v>2419234.36</v>
      </c>
      <c r="T8" s="13">
        <v>2459218.2400000002</v>
      </c>
      <c r="U8" s="14">
        <v>2498565.4900000002</v>
      </c>
      <c r="V8" s="14">
        <v>2538542.35</v>
      </c>
      <c r="W8" s="14">
        <v>2579158.85</v>
      </c>
      <c r="X8" s="14">
        <v>2620425.21</v>
      </c>
      <c r="Y8" s="14">
        <v>2662351.83</v>
      </c>
      <c r="Z8" s="14">
        <v>2704949.28</v>
      </c>
      <c r="AA8" s="14">
        <v>2748228.28</v>
      </c>
      <c r="AB8" s="14">
        <v>2792199.76</v>
      </c>
      <c r="AC8" s="14">
        <v>2836874.77</v>
      </c>
      <c r="AD8" s="14">
        <v>2882263.64</v>
      </c>
      <c r="AE8" s="14">
        <v>2928993.27</v>
      </c>
      <c r="AF8" s="14">
        <v>2977090.95</v>
      </c>
      <c r="AG8" s="14">
        <v>3026099.79</v>
      </c>
      <c r="AH8" s="14">
        <v>3076034.7</v>
      </c>
      <c r="AI8" s="14">
        <v>3126911.4</v>
      </c>
      <c r="AJ8" s="14">
        <v>3364622.38</v>
      </c>
      <c r="AK8" s="14">
        <v>3479571.95</v>
      </c>
      <c r="AL8" s="14">
        <v>3544147.42</v>
      </c>
      <c r="AM8" s="14">
        <v>0</v>
      </c>
      <c r="AN8" s="14">
        <v>0</v>
      </c>
    </row>
    <row r="9" spans="1:40" ht="18" x14ac:dyDescent="0.35">
      <c r="A9" s="140"/>
      <c r="B9" s="15"/>
      <c r="C9" s="16"/>
      <c r="D9" s="16"/>
      <c r="E9" s="17">
        <v>202</v>
      </c>
      <c r="F9" s="103"/>
      <c r="G9" s="96"/>
      <c r="H9" s="99"/>
      <c r="I9" s="18" t="s">
        <v>37</v>
      </c>
      <c r="J9" s="19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</row>
    <row r="10" spans="1:40" ht="18.600000000000001" thickBot="1" x14ac:dyDescent="0.4">
      <c r="A10" s="140"/>
      <c r="B10" s="15"/>
      <c r="C10" s="16"/>
      <c r="D10" s="16"/>
      <c r="E10" s="17"/>
      <c r="F10" s="104"/>
      <c r="G10" s="97"/>
      <c r="H10" s="100"/>
      <c r="I10" s="22" t="s">
        <v>38</v>
      </c>
      <c r="J10" s="19">
        <v>69031506.720000014</v>
      </c>
      <c r="K10" s="19">
        <v>525651.81000000006</v>
      </c>
      <c r="L10" s="19">
        <v>1051303.6200000001</v>
      </c>
      <c r="M10" s="19">
        <v>1051303.6200000001</v>
      </c>
      <c r="N10" s="19">
        <v>1051303.6200000001</v>
      </c>
      <c r="O10" s="19">
        <v>1051303.6200000001</v>
      </c>
      <c r="P10" s="19">
        <v>2307928.5499999998</v>
      </c>
      <c r="Q10" s="19">
        <v>2344855.23</v>
      </c>
      <c r="R10" s="19">
        <v>2382372.73</v>
      </c>
      <c r="S10" s="19">
        <v>2419234.36</v>
      </c>
      <c r="T10" s="19">
        <v>2459218.2400000002</v>
      </c>
      <c r="U10" s="23">
        <v>2498565.4900000002</v>
      </c>
      <c r="V10" s="23">
        <v>2538542.35</v>
      </c>
      <c r="W10" s="23">
        <v>2579158.85</v>
      </c>
      <c r="X10" s="23">
        <v>2620425.21</v>
      </c>
      <c r="Y10" s="23">
        <v>2662351.83</v>
      </c>
      <c r="Z10" s="23">
        <v>2704949.28</v>
      </c>
      <c r="AA10" s="23">
        <v>2748228.28</v>
      </c>
      <c r="AB10" s="23">
        <v>2792199.76</v>
      </c>
      <c r="AC10" s="23">
        <v>2836874.77</v>
      </c>
      <c r="AD10" s="23">
        <v>2882263.64</v>
      </c>
      <c r="AE10" s="23">
        <v>2928993.27</v>
      </c>
      <c r="AF10" s="23">
        <v>2977090.95</v>
      </c>
      <c r="AG10" s="23">
        <v>3026099.79</v>
      </c>
      <c r="AH10" s="23">
        <v>3076034.7</v>
      </c>
      <c r="AI10" s="23">
        <v>3126911.4</v>
      </c>
      <c r="AJ10" s="23">
        <v>3364622.38</v>
      </c>
      <c r="AK10" s="23">
        <v>3479571.95</v>
      </c>
      <c r="AL10" s="23">
        <v>3544147.42</v>
      </c>
      <c r="AM10" s="23">
        <v>0</v>
      </c>
      <c r="AN10" s="23">
        <v>0</v>
      </c>
    </row>
    <row r="11" spans="1:40" ht="18.600000000000001" thickBot="1" x14ac:dyDescent="0.4">
      <c r="A11" s="140"/>
      <c r="B11" s="15"/>
      <c r="C11" s="16"/>
      <c r="D11" s="16"/>
      <c r="E11" s="24"/>
      <c r="F11" s="25"/>
      <c r="G11" s="26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ht="18" customHeight="1" x14ac:dyDescent="0.35">
      <c r="A12" s="140"/>
      <c r="B12" s="15"/>
      <c r="C12" s="16"/>
      <c r="D12" s="16"/>
      <c r="E12" s="17"/>
      <c r="F12" s="102" t="s">
        <v>49</v>
      </c>
      <c r="G12" s="95">
        <v>138244458.75455007</v>
      </c>
      <c r="H12" s="98">
        <v>0.29096489209473514</v>
      </c>
      <c r="I12" s="29" t="s">
        <v>36</v>
      </c>
      <c r="J12" s="30">
        <v>90350000</v>
      </c>
      <c r="K12" s="13">
        <v>6100000</v>
      </c>
      <c r="L12" s="13">
        <v>3250000</v>
      </c>
      <c r="M12" s="13">
        <v>26000000</v>
      </c>
      <c r="N12" s="13">
        <v>0</v>
      </c>
      <c r="O12" s="13">
        <v>0</v>
      </c>
      <c r="P12" s="13">
        <v>0</v>
      </c>
      <c r="Q12" s="13">
        <v>55000000</v>
      </c>
      <c r="R12" s="13">
        <v>0</v>
      </c>
      <c r="S12" s="13">
        <v>0</v>
      </c>
      <c r="T12" s="13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</row>
    <row r="13" spans="1:40" ht="18" x14ac:dyDescent="0.35">
      <c r="A13" s="140"/>
      <c r="B13" s="15"/>
      <c r="C13" s="16"/>
      <c r="D13" s="16"/>
      <c r="E13" s="17">
        <v>203</v>
      </c>
      <c r="F13" s="103"/>
      <c r="G13" s="96"/>
      <c r="H13" s="99"/>
      <c r="I13" s="18" t="s">
        <v>37</v>
      </c>
      <c r="J13" s="19">
        <v>40224284.024212725</v>
      </c>
      <c r="K13" s="20">
        <v>141296.19755485372</v>
      </c>
      <c r="L13" s="20">
        <v>162806.97839058028</v>
      </c>
      <c r="M13" s="20">
        <v>1395744.4303464254</v>
      </c>
      <c r="N13" s="20">
        <v>1133111.4398773951</v>
      </c>
      <c r="O13" s="20">
        <v>994462.69337141817</v>
      </c>
      <c r="P13" s="20">
        <v>916440.5881954279</v>
      </c>
      <c r="Q13" s="20">
        <v>2462395.6790049081</v>
      </c>
      <c r="R13" s="20">
        <v>2324004.5541997501</v>
      </c>
      <c r="S13" s="20">
        <v>2926424.5764103825</v>
      </c>
      <c r="T13" s="20">
        <v>2769247.7931550052</v>
      </c>
      <c r="U13" s="21">
        <v>2587665.9014002667</v>
      </c>
      <c r="V13" s="21">
        <v>2976168.474561654</v>
      </c>
      <c r="W13" s="21">
        <v>2608879.0681553246</v>
      </c>
      <c r="X13" s="21">
        <v>2416142.4121773755</v>
      </c>
      <c r="Y13" s="21">
        <v>2228068.211503007</v>
      </c>
      <c r="Z13" s="21">
        <v>2041314.4204505601</v>
      </c>
      <c r="AA13" s="21">
        <v>1848792.7005414474</v>
      </c>
      <c r="AB13" s="21">
        <v>1643467.2501671098</v>
      </c>
      <c r="AC13" s="21">
        <v>1745246.5664810678</v>
      </c>
      <c r="AD13" s="21">
        <v>1389184.664336609</v>
      </c>
      <c r="AE13" s="21">
        <v>1138923.1559791043</v>
      </c>
      <c r="AF13" s="21">
        <v>896161.28022575239</v>
      </c>
      <c r="AG13" s="21">
        <v>665333.66253474227</v>
      </c>
      <c r="AH13" s="21">
        <v>448100.06622866512</v>
      </c>
      <c r="AI13" s="21">
        <v>256629.96381710251</v>
      </c>
      <c r="AJ13" s="21">
        <v>108271.29514677475</v>
      </c>
      <c r="AK13" s="21">
        <v>0</v>
      </c>
      <c r="AL13" s="21">
        <v>0</v>
      </c>
      <c r="AM13" s="21">
        <v>0</v>
      </c>
      <c r="AN13" s="21">
        <v>0</v>
      </c>
    </row>
    <row r="14" spans="1:40" ht="18.600000000000001" thickBot="1" x14ac:dyDescent="0.4">
      <c r="A14" s="140"/>
      <c r="B14" s="15"/>
      <c r="C14" s="16"/>
      <c r="D14" s="16"/>
      <c r="E14" s="17"/>
      <c r="F14" s="104"/>
      <c r="G14" s="97"/>
      <c r="H14" s="100"/>
      <c r="I14" s="22" t="s">
        <v>38</v>
      </c>
      <c r="J14" s="19">
        <v>130574284.02421272</v>
      </c>
      <c r="K14" s="19">
        <v>6241296.1975548537</v>
      </c>
      <c r="L14" s="19">
        <v>3412806.97839058</v>
      </c>
      <c r="M14" s="19">
        <v>27395744.430346426</v>
      </c>
      <c r="N14" s="19">
        <v>1133111.4398773951</v>
      </c>
      <c r="O14" s="19">
        <v>994462.69337141817</v>
      </c>
      <c r="P14" s="19">
        <v>916440.5881954279</v>
      </c>
      <c r="Q14" s="19">
        <v>57462395.679004908</v>
      </c>
      <c r="R14" s="19">
        <v>2324004.5541997501</v>
      </c>
      <c r="S14" s="19">
        <v>2926424.5764103825</v>
      </c>
      <c r="T14" s="19">
        <v>2769247.7931550052</v>
      </c>
      <c r="U14" s="23">
        <v>2587665.9014002667</v>
      </c>
      <c r="V14" s="23">
        <v>2976168.474561654</v>
      </c>
      <c r="W14" s="23">
        <v>2608879.0681553246</v>
      </c>
      <c r="X14" s="23">
        <v>2416142.4121773755</v>
      </c>
      <c r="Y14" s="23">
        <v>2228068.211503007</v>
      </c>
      <c r="Z14" s="23">
        <v>2041314.4204505601</v>
      </c>
      <c r="AA14" s="23">
        <v>1848792.7005414474</v>
      </c>
      <c r="AB14" s="23">
        <v>1643467.2501671098</v>
      </c>
      <c r="AC14" s="23">
        <v>1745246.5664810678</v>
      </c>
      <c r="AD14" s="23">
        <v>1389184.664336609</v>
      </c>
      <c r="AE14" s="23">
        <v>1138923.1559791043</v>
      </c>
      <c r="AF14" s="23">
        <v>896161.28022575239</v>
      </c>
      <c r="AG14" s="23">
        <v>665333.66253474227</v>
      </c>
      <c r="AH14" s="23">
        <v>448100.06622866512</v>
      </c>
      <c r="AI14" s="23">
        <v>256629.96381710251</v>
      </c>
      <c r="AJ14" s="23">
        <v>108271.29514677475</v>
      </c>
      <c r="AK14" s="23">
        <v>0</v>
      </c>
      <c r="AL14" s="23">
        <v>0</v>
      </c>
      <c r="AM14" s="23">
        <v>0</v>
      </c>
      <c r="AN14" s="23">
        <v>0</v>
      </c>
    </row>
    <row r="15" spans="1:40" ht="18.600000000000001" thickBot="1" x14ac:dyDescent="0.4">
      <c r="A15" s="140"/>
      <c r="B15" s="15"/>
      <c r="C15" s="16"/>
      <c r="D15" s="16"/>
      <c r="E15" s="24"/>
      <c r="F15" s="25"/>
      <c r="G15" s="26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ht="18" customHeight="1" x14ac:dyDescent="0.35">
      <c r="A16" s="140"/>
      <c r="B16" s="15"/>
      <c r="C16" s="16"/>
      <c r="D16" s="16"/>
      <c r="E16" s="17"/>
      <c r="F16" s="102" t="s">
        <v>50</v>
      </c>
      <c r="G16" s="95">
        <v>0</v>
      </c>
      <c r="H16" s="98" t="s">
        <v>75</v>
      </c>
      <c r="I16" s="29" t="s">
        <v>36</v>
      </c>
      <c r="J16" s="30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</row>
    <row r="17" spans="1:40" ht="18" x14ac:dyDescent="0.35">
      <c r="A17" s="140"/>
      <c r="B17" s="15"/>
      <c r="C17" s="16"/>
      <c r="D17" s="16"/>
      <c r="E17" s="17">
        <v>204</v>
      </c>
      <c r="F17" s="103"/>
      <c r="G17" s="96"/>
      <c r="H17" s="99"/>
      <c r="I17" s="18" t="s">
        <v>37</v>
      </c>
      <c r="J17" s="19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</row>
    <row r="18" spans="1:40" ht="18.600000000000001" thickBot="1" x14ac:dyDescent="0.4">
      <c r="A18" s="140"/>
      <c r="B18" s="15"/>
      <c r="C18" s="16"/>
      <c r="D18" s="16"/>
      <c r="E18" s="17"/>
      <c r="F18" s="104"/>
      <c r="G18" s="97"/>
      <c r="H18" s="100"/>
      <c r="I18" s="22" t="s">
        <v>38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</row>
    <row r="19" spans="1:40" ht="18.600000000000001" thickBot="1" x14ac:dyDescent="0.4">
      <c r="A19" s="140"/>
      <c r="B19" s="15"/>
      <c r="C19" s="16"/>
      <c r="D19" s="16"/>
      <c r="E19" s="24"/>
      <c r="F19" s="25"/>
      <c r="G19" s="26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ht="18" customHeight="1" x14ac:dyDescent="0.35">
      <c r="A20" s="140"/>
      <c r="B20" s="15"/>
      <c r="C20" s="16"/>
      <c r="D20" s="16"/>
      <c r="E20" s="17"/>
      <c r="F20" s="102" t="s">
        <v>51</v>
      </c>
      <c r="G20" s="95">
        <v>414733376.26365018</v>
      </c>
      <c r="H20" s="98">
        <v>0.27067421151597343</v>
      </c>
      <c r="I20" s="29" t="s">
        <v>36</v>
      </c>
      <c r="J20" s="30">
        <v>300000000</v>
      </c>
      <c r="K20" s="13">
        <v>0</v>
      </c>
      <c r="L20" s="13">
        <v>10000000</v>
      </c>
      <c r="M20" s="13">
        <v>15000000</v>
      </c>
      <c r="N20" s="13">
        <v>25000000</v>
      </c>
      <c r="O20" s="13">
        <v>40000000</v>
      </c>
      <c r="P20" s="13">
        <v>40000000</v>
      </c>
      <c r="Q20" s="13">
        <v>40000000</v>
      </c>
      <c r="R20" s="13">
        <v>40000000</v>
      </c>
      <c r="S20" s="13">
        <v>40000000</v>
      </c>
      <c r="T20" s="13">
        <v>25000000</v>
      </c>
      <c r="U20" s="14">
        <v>0</v>
      </c>
      <c r="V20" s="14">
        <v>0</v>
      </c>
      <c r="W20" s="14">
        <v>25000000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</row>
    <row r="21" spans="1:40" ht="18" x14ac:dyDescent="0.35">
      <c r="A21" s="140"/>
      <c r="B21" s="15"/>
      <c r="C21" s="16"/>
      <c r="D21" s="16"/>
      <c r="E21" s="17">
        <v>205</v>
      </c>
      <c r="F21" s="103"/>
      <c r="G21" s="96"/>
      <c r="H21" s="99"/>
      <c r="I21" s="18" t="s">
        <v>37</v>
      </c>
      <c r="J21" s="19">
        <v>112257629.60952103</v>
      </c>
      <c r="K21" s="20">
        <v>0</v>
      </c>
      <c r="L21" s="20">
        <v>0</v>
      </c>
      <c r="M21" s="20">
        <v>289007.30587262876</v>
      </c>
      <c r="N21" s="20">
        <v>991402.44745169883</v>
      </c>
      <c r="O21" s="20">
        <v>2147114.5984085267</v>
      </c>
      <c r="P21" s="20">
        <v>3354381.6482953709</v>
      </c>
      <c r="Q21" s="20">
        <v>3840510.5244446578</v>
      </c>
      <c r="R21" s="20">
        <v>4680090.3386048265</v>
      </c>
      <c r="S21" s="20">
        <v>7355297.2093589259</v>
      </c>
      <c r="T21" s="20">
        <v>7873326.7685742155</v>
      </c>
      <c r="U21" s="21">
        <v>7326697.4568014918</v>
      </c>
      <c r="V21" s="21">
        <v>8387091.5981873497</v>
      </c>
      <c r="W21" s="21">
        <v>8368115.2450348074</v>
      </c>
      <c r="X21" s="21">
        <v>7794043.5612915745</v>
      </c>
      <c r="Y21" s="21">
        <v>7234645.7846972756</v>
      </c>
      <c r="Z21" s="21">
        <v>6679264.2827536222</v>
      </c>
      <c r="AA21" s="21">
        <v>6104576.540637237</v>
      </c>
      <c r="AB21" s="21">
        <v>5486444.4505808363</v>
      </c>
      <c r="AC21" s="21">
        <v>5905441.2341455827</v>
      </c>
      <c r="AD21" s="21">
        <v>4780899.9853484603</v>
      </c>
      <c r="AE21" s="21">
        <v>4006702.6201152503</v>
      </c>
      <c r="AF21" s="21">
        <v>3247869.4714904116</v>
      </c>
      <c r="AG21" s="21">
        <v>2516486.0604480142</v>
      </c>
      <c r="AH21" s="21">
        <v>1811881.8344783976</v>
      </c>
      <c r="AI21" s="21">
        <v>1170229.9472469243</v>
      </c>
      <c r="AJ21" s="21">
        <v>677957.14384983608</v>
      </c>
      <c r="AK21" s="21">
        <v>228151.55140310022</v>
      </c>
      <c r="AL21" s="21">
        <v>0</v>
      </c>
      <c r="AM21" s="21">
        <v>0</v>
      </c>
      <c r="AN21" s="21">
        <v>0</v>
      </c>
    </row>
    <row r="22" spans="1:40" ht="18.600000000000001" thickBot="1" x14ac:dyDescent="0.4">
      <c r="A22" s="140"/>
      <c r="B22" s="15"/>
      <c r="C22" s="16"/>
      <c r="D22" s="16"/>
      <c r="E22" s="17"/>
      <c r="F22" s="104"/>
      <c r="G22" s="97"/>
      <c r="H22" s="100"/>
      <c r="I22" s="22" t="s">
        <v>38</v>
      </c>
      <c r="J22" s="19">
        <v>412257629.60952103</v>
      </c>
      <c r="K22" s="19">
        <v>0</v>
      </c>
      <c r="L22" s="19">
        <v>10000000</v>
      </c>
      <c r="M22" s="19">
        <v>15289007.305872628</v>
      </c>
      <c r="N22" s="19">
        <v>25991402.4474517</v>
      </c>
      <c r="O22" s="19">
        <v>42147114.598408528</v>
      </c>
      <c r="P22" s="19">
        <v>43354381.648295373</v>
      </c>
      <c r="Q22" s="19">
        <v>43840510.524444655</v>
      </c>
      <c r="R22" s="19">
        <v>44680090.338604823</v>
      </c>
      <c r="S22" s="19">
        <v>47355297.209358923</v>
      </c>
      <c r="T22" s="19">
        <v>32873326.768574215</v>
      </c>
      <c r="U22" s="23">
        <v>7326697.4568014918</v>
      </c>
      <c r="V22" s="23">
        <v>8387091.5981873497</v>
      </c>
      <c r="W22" s="23">
        <v>33368115.245034806</v>
      </c>
      <c r="X22" s="23">
        <v>7794043.5612915745</v>
      </c>
      <c r="Y22" s="23">
        <v>7234645.7846972756</v>
      </c>
      <c r="Z22" s="23">
        <v>6679264.2827536222</v>
      </c>
      <c r="AA22" s="23">
        <v>6104576.540637237</v>
      </c>
      <c r="AB22" s="23">
        <v>5486444.4505808363</v>
      </c>
      <c r="AC22" s="23">
        <v>5905441.2341455827</v>
      </c>
      <c r="AD22" s="23">
        <v>4780899.9853484603</v>
      </c>
      <c r="AE22" s="23">
        <v>4006702.6201152503</v>
      </c>
      <c r="AF22" s="23">
        <v>3247869.4714904116</v>
      </c>
      <c r="AG22" s="23">
        <v>2516486.0604480142</v>
      </c>
      <c r="AH22" s="23">
        <v>1811881.8344783976</v>
      </c>
      <c r="AI22" s="23">
        <v>1170229.9472469243</v>
      </c>
      <c r="AJ22" s="23">
        <v>677957.14384983608</v>
      </c>
      <c r="AK22" s="23">
        <v>228151.55140310022</v>
      </c>
      <c r="AL22" s="23">
        <v>0</v>
      </c>
      <c r="AM22" s="23">
        <v>0</v>
      </c>
      <c r="AN22" s="23">
        <v>0</v>
      </c>
    </row>
    <row r="23" spans="1:40" ht="18.600000000000001" thickBot="1" x14ac:dyDescent="0.4">
      <c r="A23" s="140"/>
      <c r="B23" s="15"/>
      <c r="C23" s="16"/>
      <c r="D23" s="16"/>
      <c r="E23" s="24"/>
      <c r="F23" s="25"/>
      <c r="G23" s="26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ht="18" customHeight="1" thickBot="1" x14ac:dyDescent="0.4">
      <c r="A24" s="2"/>
      <c r="B24" s="108" t="s">
        <v>77</v>
      </c>
      <c r="C24" s="109"/>
      <c r="D24" s="109"/>
      <c r="E24" s="109"/>
      <c r="F24" s="110"/>
      <c r="G24" s="88">
        <f>SUM(G4,G8,G12,G16,G20)</f>
        <v>774168969.02548027</v>
      </c>
      <c r="H24" s="141">
        <v>0.19696205832904562</v>
      </c>
      <c r="I24" s="36" t="s">
        <v>36</v>
      </c>
      <c r="J24" s="37">
        <v>611250821.47000003</v>
      </c>
      <c r="K24" s="37">
        <v>7782085.79</v>
      </c>
      <c r="L24" s="37">
        <v>16614171.58</v>
      </c>
      <c r="M24" s="37">
        <v>44364171.579999998</v>
      </c>
      <c r="N24" s="37">
        <v>28364171.579999998</v>
      </c>
      <c r="O24" s="37">
        <v>43364171.579999998</v>
      </c>
      <c r="P24" s="37">
        <v>47385371.359999999</v>
      </c>
      <c r="Q24" s="37">
        <v>102503536.73</v>
      </c>
      <c r="R24" s="37">
        <v>47623592.730000004</v>
      </c>
      <c r="S24" s="37">
        <v>47741549.950000003</v>
      </c>
      <c r="T24" s="37">
        <v>32869498.370000001</v>
      </c>
      <c r="U24" s="37">
        <v>7995409.5600000005</v>
      </c>
      <c r="V24" s="37">
        <v>8123335.5299999993</v>
      </c>
      <c r="W24" s="37">
        <v>33253308.32</v>
      </c>
      <c r="X24" s="37">
        <v>8385360.6699999999</v>
      </c>
      <c r="Y24" s="37">
        <v>8519525.8599999994</v>
      </c>
      <c r="Z24" s="37">
        <v>8655837.6899999995</v>
      </c>
      <c r="AA24" s="37">
        <v>8794330.5099999998</v>
      </c>
      <c r="AB24" s="37">
        <v>8935039.2199999988</v>
      </c>
      <c r="AC24" s="37">
        <v>9077999.2599999998</v>
      </c>
      <c r="AD24" s="37">
        <v>9223243.6400000006</v>
      </c>
      <c r="AE24" s="37">
        <v>9372778.4700000007</v>
      </c>
      <c r="AF24" s="37">
        <v>9526691.0300000012</v>
      </c>
      <c r="AG24" s="37">
        <v>9683519.3200000003</v>
      </c>
      <c r="AH24" s="37">
        <v>9843311.0500000007</v>
      </c>
      <c r="AI24" s="37">
        <v>10006116.470000001</v>
      </c>
      <c r="AJ24" s="37">
        <v>10766791.620000001</v>
      </c>
      <c r="AK24" s="37">
        <v>11134630.25</v>
      </c>
      <c r="AL24" s="37">
        <v>11341271.75</v>
      </c>
      <c r="AM24" s="37">
        <v>0</v>
      </c>
      <c r="AN24" s="37">
        <v>0</v>
      </c>
    </row>
    <row r="25" spans="1:40" ht="18.600000000000001" thickBot="1" x14ac:dyDescent="0.4">
      <c r="A25" s="2"/>
      <c r="B25" s="111"/>
      <c r="C25" s="157"/>
      <c r="D25" s="157"/>
      <c r="E25" s="157"/>
      <c r="F25" s="112"/>
      <c r="G25" s="89"/>
      <c r="H25" s="142"/>
      <c r="I25" s="39" t="s">
        <v>37</v>
      </c>
      <c r="J25" s="37">
        <v>152481913.63373375</v>
      </c>
      <c r="K25" s="37">
        <v>141296.19755485372</v>
      </c>
      <c r="L25" s="37">
        <v>162806.97839058028</v>
      </c>
      <c r="M25" s="37">
        <v>1684751.7362190541</v>
      </c>
      <c r="N25" s="37">
        <v>2124513.8873290941</v>
      </c>
      <c r="O25" s="37">
        <v>3141577.2917799447</v>
      </c>
      <c r="P25" s="37">
        <v>4270822.2364907991</v>
      </c>
      <c r="Q25" s="37">
        <v>6302906.2034495659</v>
      </c>
      <c r="R25" s="37">
        <v>7004094.8928045761</v>
      </c>
      <c r="S25" s="37">
        <v>10281721.785769308</v>
      </c>
      <c r="T25" s="37">
        <v>10642574.561729221</v>
      </c>
      <c r="U25" s="37">
        <v>9914363.3582017589</v>
      </c>
      <c r="V25" s="37">
        <v>11363260.072749004</v>
      </c>
      <c r="W25" s="37">
        <v>10976994.313190132</v>
      </c>
      <c r="X25" s="37">
        <v>10210185.97346895</v>
      </c>
      <c r="Y25" s="37">
        <v>9462713.9962002821</v>
      </c>
      <c r="Z25" s="37">
        <v>8720578.7032041829</v>
      </c>
      <c r="AA25" s="37">
        <v>7953369.2411786839</v>
      </c>
      <c r="AB25" s="37">
        <v>7129911.7007479463</v>
      </c>
      <c r="AC25" s="37">
        <v>7650687.8006266505</v>
      </c>
      <c r="AD25" s="37">
        <v>6170084.649685069</v>
      </c>
      <c r="AE25" s="37">
        <v>5145625.7760943547</v>
      </c>
      <c r="AF25" s="37">
        <v>4144030.7517161639</v>
      </c>
      <c r="AG25" s="37">
        <v>3181819.7229827563</v>
      </c>
      <c r="AH25" s="37">
        <v>2259981.9007070628</v>
      </c>
      <c r="AI25" s="37">
        <v>1426859.9110640269</v>
      </c>
      <c r="AJ25" s="37">
        <v>786228.43899661081</v>
      </c>
      <c r="AK25" s="37">
        <v>228151.55140310022</v>
      </c>
      <c r="AL25" s="37">
        <v>0</v>
      </c>
      <c r="AM25" s="37">
        <v>0</v>
      </c>
      <c r="AN25" s="37">
        <v>0</v>
      </c>
    </row>
    <row r="26" spans="1:40" ht="18.600000000000001" thickBot="1" x14ac:dyDescent="0.4">
      <c r="A26" s="2"/>
      <c r="B26" s="113"/>
      <c r="C26" s="114"/>
      <c r="D26" s="114"/>
      <c r="E26" s="114"/>
      <c r="F26" s="115"/>
      <c r="G26" s="90"/>
      <c r="H26" s="143"/>
      <c r="I26" s="42" t="s">
        <v>38</v>
      </c>
      <c r="J26" s="37">
        <v>763732735.10373378</v>
      </c>
      <c r="K26" s="37">
        <v>7923381.9875548538</v>
      </c>
      <c r="L26" s="37">
        <v>16776978.55839058</v>
      </c>
      <c r="M26" s="37">
        <v>46048923.316219054</v>
      </c>
      <c r="N26" s="37">
        <v>30488685.467329092</v>
      </c>
      <c r="O26" s="37">
        <v>46505748.871779941</v>
      </c>
      <c r="P26" s="37">
        <v>51656193.5964908</v>
      </c>
      <c r="Q26" s="37">
        <v>108806442.93344957</v>
      </c>
      <c r="R26" s="37">
        <v>54627687.622804582</v>
      </c>
      <c r="S26" s="37">
        <v>58023271.735769309</v>
      </c>
      <c r="T26" s="37">
        <v>43512072.93172922</v>
      </c>
      <c r="U26" s="37">
        <v>17909772.918201759</v>
      </c>
      <c r="V26" s="37">
        <v>19486595.602749005</v>
      </c>
      <c r="W26" s="37">
        <v>44230302.633190133</v>
      </c>
      <c r="X26" s="37">
        <v>18595546.64346895</v>
      </c>
      <c r="Y26" s="37">
        <v>17982239.856200282</v>
      </c>
      <c r="Z26" s="37">
        <v>17376416.393204182</v>
      </c>
      <c r="AA26" s="37">
        <v>16747699.751178684</v>
      </c>
      <c r="AB26" s="37">
        <v>16064950.920747945</v>
      </c>
      <c r="AC26" s="37">
        <v>16728687.06062665</v>
      </c>
      <c r="AD26" s="37">
        <v>15393328.289685071</v>
      </c>
      <c r="AE26" s="37">
        <v>14518404.246094355</v>
      </c>
      <c r="AF26" s="37">
        <v>13670721.781716164</v>
      </c>
      <c r="AG26" s="37">
        <v>12865339.042982757</v>
      </c>
      <c r="AH26" s="37">
        <v>12103292.950707063</v>
      </c>
      <c r="AI26" s="37">
        <v>11432976.381064028</v>
      </c>
      <c r="AJ26" s="37">
        <v>11553020.058996612</v>
      </c>
      <c r="AK26" s="37">
        <v>11362781.8014031</v>
      </c>
      <c r="AL26" s="37">
        <v>11341271.75</v>
      </c>
      <c r="AM26" s="37">
        <v>0</v>
      </c>
      <c r="AN26" s="37">
        <v>0</v>
      </c>
    </row>
    <row r="27" spans="1:40" ht="24" thickBot="1" x14ac:dyDescent="0.5">
      <c r="A27" s="2"/>
      <c r="B27" s="1" t="s">
        <v>78</v>
      </c>
      <c r="C27" s="32"/>
      <c r="D27" s="32"/>
      <c r="E27" s="45"/>
      <c r="F27" s="46"/>
      <c r="G27" s="47"/>
      <c r="H27" s="47"/>
      <c r="I27" s="48"/>
      <c r="J27" s="48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</row>
    <row r="28" spans="1:40" ht="18" customHeight="1" x14ac:dyDescent="0.35">
      <c r="A28" s="140"/>
      <c r="B28" s="8"/>
      <c r="C28" s="144"/>
      <c r="D28" s="9"/>
      <c r="E28" s="51"/>
      <c r="F28" s="102" t="s">
        <v>52</v>
      </c>
      <c r="G28" s="95">
        <v>1083836556.6356723</v>
      </c>
      <c r="H28" s="98">
        <v>2.5591439648337298E-2</v>
      </c>
      <c r="I28" s="29" t="s">
        <v>36</v>
      </c>
      <c r="J28" s="30">
        <v>784000000</v>
      </c>
      <c r="K28" s="13">
        <v>15000000</v>
      </c>
      <c r="L28" s="13">
        <v>27000000</v>
      </c>
      <c r="M28" s="13">
        <v>27000000</v>
      </c>
      <c r="N28" s="13">
        <v>30000000</v>
      </c>
      <c r="O28" s="13">
        <v>30000000</v>
      </c>
      <c r="P28" s="13">
        <v>32000000</v>
      </c>
      <c r="Q28" s="13">
        <v>35000000</v>
      </c>
      <c r="R28" s="13">
        <v>35000000</v>
      </c>
      <c r="S28" s="13">
        <v>40000000</v>
      </c>
      <c r="T28" s="13">
        <v>40000000</v>
      </c>
      <c r="U28" s="14">
        <v>40000000</v>
      </c>
      <c r="V28" s="14">
        <v>40000000</v>
      </c>
      <c r="W28" s="14">
        <v>35000000</v>
      </c>
      <c r="X28" s="14">
        <v>35000000</v>
      </c>
      <c r="Y28" s="14">
        <v>32000000</v>
      </c>
      <c r="Z28" s="14">
        <v>30000000</v>
      </c>
      <c r="AA28" s="14">
        <v>30000000</v>
      </c>
      <c r="AB28" s="14">
        <v>30000000</v>
      </c>
      <c r="AC28" s="14">
        <v>30000000</v>
      </c>
      <c r="AD28" s="14">
        <v>30000000</v>
      </c>
      <c r="AE28" s="14">
        <v>30000000</v>
      </c>
      <c r="AF28" s="14">
        <v>30000000</v>
      </c>
      <c r="AG28" s="14">
        <v>30000000</v>
      </c>
      <c r="AH28" s="14">
        <v>26000000</v>
      </c>
      <c r="AI28" s="14">
        <v>25000000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</row>
    <row r="29" spans="1:40" ht="18" x14ac:dyDescent="0.35">
      <c r="A29" s="140"/>
      <c r="B29" s="15"/>
      <c r="C29" s="16"/>
      <c r="D29" s="16"/>
      <c r="E29" s="17">
        <v>206</v>
      </c>
      <c r="F29" s="103"/>
      <c r="G29" s="96"/>
      <c r="H29" s="99"/>
      <c r="I29" s="18" t="s">
        <v>37</v>
      </c>
      <c r="J29" s="19">
        <v>27736937.827803519</v>
      </c>
      <c r="K29" s="20">
        <v>0</v>
      </c>
      <c r="L29" s="20">
        <v>278151.03952138213</v>
      </c>
      <c r="M29" s="20">
        <v>942892.6990099547</v>
      </c>
      <c r="N29" s="20">
        <v>1356409.4383427608</v>
      </c>
      <c r="O29" s="20">
        <v>1766649.7360496926</v>
      </c>
      <c r="P29" s="20">
        <v>1786954.1252726447</v>
      </c>
      <c r="Q29" s="20">
        <v>1542170.2209202689</v>
      </c>
      <c r="R29" s="20">
        <v>1481856.9954260972</v>
      </c>
      <c r="S29" s="20">
        <v>2088118.0854680201</v>
      </c>
      <c r="T29" s="20">
        <v>2183966.5609030994</v>
      </c>
      <c r="U29" s="21">
        <v>2234373.5088778683</v>
      </c>
      <c r="V29" s="21">
        <v>2792569.690005878</v>
      </c>
      <c r="W29" s="21">
        <v>2431309.6709571597</v>
      </c>
      <c r="X29" s="21">
        <v>2211143.4966984293</v>
      </c>
      <c r="Y29" s="21">
        <v>1854733.0336146157</v>
      </c>
      <c r="Z29" s="21">
        <v>1404032.8219197211</v>
      </c>
      <c r="AA29" s="21">
        <v>934036.75060160074</v>
      </c>
      <c r="AB29" s="21">
        <v>447569.95421432605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</row>
    <row r="30" spans="1:40" ht="18.600000000000001" thickBot="1" x14ac:dyDescent="0.4">
      <c r="A30" s="140"/>
      <c r="B30" s="15"/>
      <c r="C30" s="16"/>
      <c r="D30" s="16"/>
      <c r="E30" s="17"/>
      <c r="F30" s="104"/>
      <c r="G30" s="97"/>
      <c r="H30" s="100"/>
      <c r="I30" s="22" t="s">
        <v>38</v>
      </c>
      <c r="J30" s="19">
        <v>811736937.82780349</v>
      </c>
      <c r="K30" s="19">
        <v>15000000</v>
      </c>
      <c r="L30" s="19">
        <v>27278151.039521381</v>
      </c>
      <c r="M30" s="19">
        <v>27942892.699009955</v>
      </c>
      <c r="N30" s="19">
        <v>31356409.438342761</v>
      </c>
      <c r="O30" s="19">
        <v>31766649.736049693</v>
      </c>
      <c r="P30" s="19">
        <v>33786954.125272647</v>
      </c>
      <c r="Q30" s="19">
        <v>36542170.220920272</v>
      </c>
      <c r="R30" s="19">
        <v>36481856.995426096</v>
      </c>
      <c r="S30" s="19">
        <v>42088118.085468017</v>
      </c>
      <c r="T30" s="19">
        <v>42183966.560903102</v>
      </c>
      <c r="U30" s="23">
        <v>42234373.508877866</v>
      </c>
      <c r="V30" s="23">
        <v>42792569.690005876</v>
      </c>
      <c r="W30" s="23">
        <v>37431309.670957163</v>
      </c>
      <c r="X30" s="23">
        <v>37211143.496698432</v>
      </c>
      <c r="Y30" s="23">
        <v>33854733.033614613</v>
      </c>
      <c r="Z30" s="23">
        <v>31404032.821919721</v>
      </c>
      <c r="AA30" s="23">
        <v>30934036.750601601</v>
      </c>
      <c r="AB30" s="23">
        <v>30447569.954214327</v>
      </c>
      <c r="AC30" s="23">
        <v>30000000</v>
      </c>
      <c r="AD30" s="23">
        <v>30000000</v>
      </c>
      <c r="AE30" s="23">
        <v>30000000</v>
      </c>
      <c r="AF30" s="23">
        <v>30000000</v>
      </c>
      <c r="AG30" s="23">
        <v>30000000</v>
      </c>
      <c r="AH30" s="23">
        <v>26000000</v>
      </c>
      <c r="AI30" s="23">
        <v>25000000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</row>
    <row r="31" spans="1:40" ht="18.600000000000001" thickBot="1" x14ac:dyDescent="0.4">
      <c r="A31" s="140"/>
      <c r="B31" s="15"/>
      <c r="C31" s="16"/>
      <c r="D31" s="16"/>
      <c r="E31" s="24"/>
      <c r="F31" s="25"/>
      <c r="G31" s="26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ht="18" customHeight="1" x14ac:dyDescent="0.35">
      <c r="A32" s="140"/>
      <c r="B32" s="15"/>
      <c r="C32" s="16"/>
      <c r="D32" s="16"/>
      <c r="E32" s="17"/>
      <c r="F32" s="102" t="s">
        <v>53</v>
      </c>
      <c r="G32" s="95">
        <v>48385560.564092524</v>
      </c>
      <c r="H32" s="98">
        <v>0</v>
      </c>
      <c r="I32" s="29" t="s">
        <v>36</v>
      </c>
      <c r="J32" s="30">
        <v>48322054.68999999</v>
      </c>
      <c r="K32" s="13">
        <v>367956.27</v>
      </c>
      <c r="L32" s="13">
        <v>735912.53</v>
      </c>
      <c r="M32" s="13">
        <v>735912.53</v>
      </c>
      <c r="N32" s="13">
        <v>735912.53</v>
      </c>
      <c r="O32" s="13">
        <v>735912.53</v>
      </c>
      <c r="P32" s="13">
        <v>1615549.99</v>
      </c>
      <c r="Q32" s="13">
        <v>1641398.66</v>
      </c>
      <c r="R32" s="13">
        <v>1667660.91</v>
      </c>
      <c r="S32" s="13">
        <v>1693464.05</v>
      </c>
      <c r="T32" s="13">
        <v>1721452.77</v>
      </c>
      <c r="U32" s="14">
        <v>1748995.84</v>
      </c>
      <c r="V32" s="14">
        <v>1776979.65</v>
      </c>
      <c r="W32" s="14">
        <v>1805411.19</v>
      </c>
      <c r="X32" s="14">
        <v>1834297.65</v>
      </c>
      <c r="Y32" s="14">
        <v>1863646.28</v>
      </c>
      <c r="Z32" s="14">
        <v>1893464.49</v>
      </c>
      <c r="AA32" s="14">
        <v>1923759.8</v>
      </c>
      <c r="AB32" s="14">
        <v>1954539.83</v>
      </c>
      <c r="AC32" s="14">
        <v>1985812.34</v>
      </c>
      <c r="AD32" s="14">
        <v>2017584.55</v>
      </c>
      <c r="AE32" s="14">
        <v>2050295.29</v>
      </c>
      <c r="AF32" s="14">
        <v>2083963.66</v>
      </c>
      <c r="AG32" s="14">
        <v>2118269.85</v>
      </c>
      <c r="AH32" s="14">
        <v>2153224.29</v>
      </c>
      <c r="AI32" s="14">
        <v>2188837.98</v>
      </c>
      <c r="AJ32" s="14">
        <v>2355235.67</v>
      </c>
      <c r="AK32" s="14">
        <v>2435700.37</v>
      </c>
      <c r="AL32" s="14">
        <v>2480903.19</v>
      </c>
      <c r="AM32" s="14">
        <v>0</v>
      </c>
      <c r="AN32" s="14">
        <v>0</v>
      </c>
    </row>
    <row r="33" spans="1:40" ht="18" x14ac:dyDescent="0.35">
      <c r="A33" s="140"/>
      <c r="B33" s="15"/>
      <c r="C33" s="16"/>
      <c r="D33" s="16"/>
      <c r="E33" s="17">
        <v>207</v>
      </c>
      <c r="F33" s="103"/>
      <c r="G33" s="96"/>
      <c r="H33" s="99"/>
      <c r="I33" s="18" t="s">
        <v>37</v>
      </c>
      <c r="J33" s="19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v>0</v>
      </c>
      <c r="AM33" s="21">
        <v>0</v>
      </c>
      <c r="AN33" s="21">
        <v>0</v>
      </c>
    </row>
    <row r="34" spans="1:40" ht="18.600000000000001" thickBot="1" x14ac:dyDescent="0.4">
      <c r="A34" s="140"/>
      <c r="B34" s="15"/>
      <c r="C34" s="16"/>
      <c r="D34" s="16"/>
      <c r="E34" s="17"/>
      <c r="F34" s="104"/>
      <c r="G34" s="97"/>
      <c r="H34" s="100"/>
      <c r="I34" s="22" t="s">
        <v>38</v>
      </c>
      <c r="J34" s="19">
        <v>48322054.68999999</v>
      </c>
      <c r="K34" s="19">
        <v>367956.27</v>
      </c>
      <c r="L34" s="19">
        <v>735912.53</v>
      </c>
      <c r="M34" s="19">
        <v>735912.53</v>
      </c>
      <c r="N34" s="19">
        <v>735912.53</v>
      </c>
      <c r="O34" s="19">
        <v>735912.53</v>
      </c>
      <c r="P34" s="19">
        <v>1615549.99</v>
      </c>
      <c r="Q34" s="19">
        <v>1641398.66</v>
      </c>
      <c r="R34" s="19">
        <v>1667660.91</v>
      </c>
      <c r="S34" s="19">
        <v>1693464.05</v>
      </c>
      <c r="T34" s="19">
        <v>1721452.77</v>
      </c>
      <c r="U34" s="23">
        <v>1748995.84</v>
      </c>
      <c r="V34" s="23">
        <v>1776979.65</v>
      </c>
      <c r="W34" s="23">
        <v>1805411.19</v>
      </c>
      <c r="X34" s="23">
        <v>1834297.65</v>
      </c>
      <c r="Y34" s="23">
        <v>1863646.28</v>
      </c>
      <c r="Z34" s="23">
        <v>1893464.49</v>
      </c>
      <c r="AA34" s="23">
        <v>1923759.8</v>
      </c>
      <c r="AB34" s="23">
        <v>1954539.83</v>
      </c>
      <c r="AC34" s="23">
        <v>1985812.34</v>
      </c>
      <c r="AD34" s="23">
        <v>2017584.55</v>
      </c>
      <c r="AE34" s="23">
        <v>2050295.29</v>
      </c>
      <c r="AF34" s="23">
        <v>2083963.66</v>
      </c>
      <c r="AG34" s="23">
        <v>2118269.85</v>
      </c>
      <c r="AH34" s="23">
        <v>2153224.29</v>
      </c>
      <c r="AI34" s="23">
        <v>2188837.98</v>
      </c>
      <c r="AJ34" s="23">
        <v>2355235.67</v>
      </c>
      <c r="AK34" s="23">
        <v>2435700.37</v>
      </c>
      <c r="AL34" s="23">
        <v>2480903.19</v>
      </c>
      <c r="AM34" s="23">
        <v>0</v>
      </c>
      <c r="AN34" s="23">
        <v>0</v>
      </c>
    </row>
    <row r="35" spans="1:40" ht="18.600000000000001" thickBot="1" x14ac:dyDescent="0.4">
      <c r="A35" s="140"/>
      <c r="B35" s="15"/>
      <c r="C35" s="16"/>
      <c r="D35" s="16"/>
      <c r="E35" s="24"/>
      <c r="F35" s="25"/>
      <c r="G35" s="26"/>
      <c r="H35" s="26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ht="18" customHeight="1" x14ac:dyDescent="0.35">
      <c r="A36" s="140"/>
      <c r="B36" s="15"/>
      <c r="C36" s="16"/>
      <c r="D36" s="16"/>
      <c r="E36" s="17"/>
      <c r="F36" s="102" t="s">
        <v>54</v>
      </c>
      <c r="G36" s="95">
        <v>138244458.75455007</v>
      </c>
      <c r="H36" s="98">
        <v>0.13092181584832324</v>
      </c>
      <c r="I36" s="29" t="s">
        <v>36</v>
      </c>
      <c r="J36" s="30">
        <v>115000000</v>
      </c>
      <c r="K36" s="13">
        <v>5000000</v>
      </c>
      <c r="L36" s="13">
        <v>5000000</v>
      </c>
      <c r="M36" s="13">
        <v>5000000</v>
      </c>
      <c r="N36" s="13">
        <v>5000000</v>
      </c>
      <c r="O36" s="13">
        <v>5000000</v>
      </c>
      <c r="P36" s="13">
        <v>5000000</v>
      </c>
      <c r="Q36" s="13">
        <v>5000000</v>
      </c>
      <c r="R36" s="13">
        <v>5000000</v>
      </c>
      <c r="S36" s="13">
        <v>5000000</v>
      </c>
      <c r="T36" s="13">
        <v>5000000</v>
      </c>
      <c r="U36" s="14">
        <v>5000000</v>
      </c>
      <c r="V36" s="14">
        <v>5000000</v>
      </c>
      <c r="W36" s="14">
        <v>5000000</v>
      </c>
      <c r="X36" s="14">
        <v>5000000</v>
      </c>
      <c r="Y36" s="14">
        <v>5000000</v>
      </c>
      <c r="Z36" s="14">
        <v>5000000</v>
      </c>
      <c r="AA36" s="14">
        <v>5000000</v>
      </c>
      <c r="AB36" s="14">
        <v>5000000</v>
      </c>
      <c r="AC36" s="14">
        <v>5000000</v>
      </c>
      <c r="AD36" s="14">
        <v>5000000</v>
      </c>
      <c r="AE36" s="14">
        <v>5000000</v>
      </c>
      <c r="AF36" s="14">
        <v>5000000</v>
      </c>
      <c r="AG36" s="14">
        <v>5000000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</row>
    <row r="37" spans="1:40" ht="18" x14ac:dyDescent="0.35">
      <c r="A37" s="140"/>
      <c r="B37" s="15"/>
      <c r="C37" s="16"/>
      <c r="D37" s="16"/>
      <c r="E37" s="17">
        <v>208</v>
      </c>
      <c r="F37" s="103"/>
      <c r="G37" s="96"/>
      <c r="H37" s="99"/>
      <c r="I37" s="18" t="s">
        <v>37</v>
      </c>
      <c r="J37" s="19">
        <v>18099215.57111432</v>
      </c>
      <c r="K37" s="20">
        <v>102414.39975098803</v>
      </c>
      <c r="L37" s="20">
        <v>181628.91739767912</v>
      </c>
      <c r="M37" s="20">
        <v>426919.8923556662</v>
      </c>
      <c r="N37" s="20">
        <v>486667.56350875145</v>
      </c>
      <c r="O37" s="20">
        <v>563707.5414115293</v>
      </c>
      <c r="P37" s="20">
        <v>634144.17910886346</v>
      </c>
      <c r="Q37" s="20">
        <v>576330.33100599307</v>
      </c>
      <c r="R37" s="20">
        <v>587575.85205804417</v>
      </c>
      <c r="S37" s="20">
        <v>798195.7412437899</v>
      </c>
      <c r="T37" s="20">
        <v>813608.34504093148</v>
      </c>
      <c r="U37" s="21">
        <v>818381.52923740214</v>
      </c>
      <c r="V37" s="21">
        <v>1013334.150588656</v>
      </c>
      <c r="W37" s="21">
        <v>956579.6867928725</v>
      </c>
      <c r="X37" s="21">
        <v>955304.63416464906</v>
      </c>
      <c r="Y37" s="21">
        <v>952131.98679227568</v>
      </c>
      <c r="Z37" s="21">
        <v>946044.46267700568</v>
      </c>
      <c r="AA37" s="21">
        <v>933684.89565258159</v>
      </c>
      <c r="AB37" s="21">
        <v>910379.32995927148</v>
      </c>
      <c r="AC37" s="21">
        <v>1069870.7407885178</v>
      </c>
      <c r="AD37" s="21">
        <v>953159.12860216084</v>
      </c>
      <c r="AE37" s="21">
        <v>888909.3709361389</v>
      </c>
      <c r="AF37" s="21">
        <v>814429.33191476588</v>
      </c>
      <c r="AG37" s="21">
        <v>729464.02916814631</v>
      </c>
      <c r="AH37" s="21">
        <v>505712.05800121935</v>
      </c>
      <c r="AI37" s="21">
        <v>305956.93954752048</v>
      </c>
      <c r="AJ37" s="21">
        <v>151783.02644807572</v>
      </c>
      <c r="AK37" s="21">
        <v>22897.50696082781</v>
      </c>
      <c r="AL37" s="21">
        <v>0</v>
      </c>
      <c r="AM37" s="21">
        <v>0</v>
      </c>
      <c r="AN37" s="21">
        <v>0</v>
      </c>
    </row>
    <row r="38" spans="1:40" ht="18.600000000000001" thickBot="1" x14ac:dyDescent="0.4">
      <c r="A38" s="140"/>
      <c r="B38" s="15"/>
      <c r="C38" s="16"/>
      <c r="D38" s="16"/>
      <c r="E38" s="17"/>
      <c r="F38" s="104"/>
      <c r="G38" s="97"/>
      <c r="H38" s="100"/>
      <c r="I38" s="22" t="s">
        <v>38</v>
      </c>
      <c r="J38" s="19">
        <v>133099215.57111432</v>
      </c>
      <c r="K38" s="19">
        <v>5102414.399750988</v>
      </c>
      <c r="L38" s="19">
        <v>5181628.9173976788</v>
      </c>
      <c r="M38" s="19">
        <v>5426919.8923556665</v>
      </c>
      <c r="N38" s="19">
        <v>5486667.5635087518</v>
      </c>
      <c r="O38" s="19">
        <v>5563707.5414115293</v>
      </c>
      <c r="P38" s="19">
        <v>5634144.1791088637</v>
      </c>
      <c r="Q38" s="19">
        <v>5576330.3310059933</v>
      </c>
      <c r="R38" s="19">
        <v>5587575.8520580437</v>
      </c>
      <c r="S38" s="19">
        <v>5798195.7412437899</v>
      </c>
      <c r="T38" s="19">
        <v>5813608.3450409314</v>
      </c>
      <c r="U38" s="23">
        <v>5818381.5292374026</v>
      </c>
      <c r="V38" s="23">
        <v>6013334.1505886558</v>
      </c>
      <c r="W38" s="23">
        <v>5956579.6867928728</v>
      </c>
      <c r="X38" s="23">
        <v>5955304.6341646491</v>
      </c>
      <c r="Y38" s="23">
        <v>5952131.9867922757</v>
      </c>
      <c r="Z38" s="23">
        <v>5946044.4626770057</v>
      </c>
      <c r="AA38" s="23">
        <v>5933684.8956525819</v>
      </c>
      <c r="AB38" s="23">
        <v>5910379.3299592715</v>
      </c>
      <c r="AC38" s="23">
        <v>6069870.7407885175</v>
      </c>
      <c r="AD38" s="23">
        <v>5953159.1286021611</v>
      </c>
      <c r="AE38" s="23">
        <v>5888909.3709361386</v>
      </c>
      <c r="AF38" s="23">
        <v>5814429.3319147658</v>
      </c>
      <c r="AG38" s="23">
        <v>5729464.0291681467</v>
      </c>
      <c r="AH38" s="23">
        <v>505712.05800121935</v>
      </c>
      <c r="AI38" s="23">
        <v>305956.93954752048</v>
      </c>
      <c r="AJ38" s="23">
        <v>151783.02644807572</v>
      </c>
      <c r="AK38" s="23">
        <v>22897.50696082781</v>
      </c>
      <c r="AL38" s="23">
        <v>0</v>
      </c>
      <c r="AM38" s="23">
        <v>0</v>
      </c>
      <c r="AN38" s="23">
        <v>0</v>
      </c>
    </row>
    <row r="39" spans="1:40" ht="18.600000000000001" thickBot="1" x14ac:dyDescent="0.4">
      <c r="A39" s="2"/>
      <c r="B39" s="31"/>
      <c r="C39" s="32"/>
      <c r="D39" s="32"/>
      <c r="E39" s="24"/>
      <c r="F39" s="25"/>
      <c r="G39" s="26"/>
      <c r="H39" s="26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</row>
    <row r="40" spans="1:40" ht="18" customHeight="1" x14ac:dyDescent="0.35">
      <c r="A40" s="140"/>
      <c r="B40" s="15"/>
      <c r="C40" s="16"/>
      <c r="D40" s="16"/>
      <c r="E40" s="17"/>
      <c r="F40" s="102" t="s">
        <v>55</v>
      </c>
      <c r="G40" s="95">
        <v>6912222.9377275025</v>
      </c>
      <c r="H40" s="98">
        <v>0</v>
      </c>
      <c r="I40" s="29" t="s">
        <v>36</v>
      </c>
      <c r="J40" s="30">
        <v>6903150.6700000009</v>
      </c>
      <c r="K40" s="13">
        <v>52565.18</v>
      </c>
      <c r="L40" s="13">
        <v>105130.36</v>
      </c>
      <c r="M40" s="13">
        <v>105130.36</v>
      </c>
      <c r="N40" s="13">
        <v>105130.36</v>
      </c>
      <c r="O40" s="13">
        <v>105130.36</v>
      </c>
      <c r="P40" s="13">
        <v>230792.86</v>
      </c>
      <c r="Q40" s="13">
        <v>234485.52</v>
      </c>
      <c r="R40" s="13">
        <v>238237.27</v>
      </c>
      <c r="S40" s="13">
        <v>241923.44</v>
      </c>
      <c r="T40" s="13">
        <v>245921.82</v>
      </c>
      <c r="U40" s="14">
        <v>249856.55</v>
      </c>
      <c r="V40" s="14">
        <v>253854.24</v>
      </c>
      <c r="W40" s="14">
        <v>257915.88</v>
      </c>
      <c r="X40" s="14">
        <v>262042.52</v>
      </c>
      <c r="Y40" s="14">
        <v>266235.18</v>
      </c>
      <c r="Z40" s="14">
        <v>270494.93</v>
      </c>
      <c r="AA40" s="14">
        <v>274822.83</v>
      </c>
      <c r="AB40" s="14">
        <v>279219.98</v>
      </c>
      <c r="AC40" s="14">
        <v>283687.48</v>
      </c>
      <c r="AD40" s="14">
        <v>288226.36</v>
      </c>
      <c r="AE40" s="14">
        <v>292899.33</v>
      </c>
      <c r="AF40" s="14">
        <v>297709.09000000003</v>
      </c>
      <c r="AG40" s="14">
        <v>302609.98</v>
      </c>
      <c r="AH40" s="14">
        <v>307603.46999999997</v>
      </c>
      <c r="AI40" s="14">
        <v>312691.14</v>
      </c>
      <c r="AJ40" s="14">
        <v>336462.24</v>
      </c>
      <c r="AK40" s="14">
        <v>347957.2</v>
      </c>
      <c r="AL40" s="14">
        <v>354414.74</v>
      </c>
      <c r="AM40" s="14">
        <v>0</v>
      </c>
      <c r="AN40" s="14">
        <v>0</v>
      </c>
    </row>
    <row r="41" spans="1:40" ht="18" x14ac:dyDescent="0.35">
      <c r="A41" s="140"/>
      <c r="B41" s="15"/>
      <c r="C41" s="16"/>
      <c r="D41" s="16"/>
      <c r="E41" s="17">
        <v>209</v>
      </c>
      <c r="F41" s="103"/>
      <c r="G41" s="96"/>
      <c r="H41" s="99"/>
      <c r="I41" s="18" t="s">
        <v>37</v>
      </c>
      <c r="J41" s="19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0</v>
      </c>
      <c r="AN41" s="21">
        <v>0</v>
      </c>
    </row>
    <row r="42" spans="1:40" ht="18.600000000000001" thickBot="1" x14ac:dyDescent="0.4">
      <c r="A42" s="140"/>
      <c r="B42" s="15"/>
      <c r="C42" s="16"/>
      <c r="D42" s="16"/>
      <c r="E42" s="17"/>
      <c r="F42" s="104"/>
      <c r="G42" s="97"/>
      <c r="H42" s="100"/>
      <c r="I42" s="22" t="s">
        <v>38</v>
      </c>
      <c r="J42" s="19">
        <v>6903150.6700000009</v>
      </c>
      <c r="K42" s="19">
        <v>52565.18</v>
      </c>
      <c r="L42" s="19">
        <v>105130.36</v>
      </c>
      <c r="M42" s="19">
        <v>105130.36</v>
      </c>
      <c r="N42" s="19">
        <v>105130.36</v>
      </c>
      <c r="O42" s="19">
        <v>105130.36</v>
      </c>
      <c r="P42" s="19">
        <v>230792.86</v>
      </c>
      <c r="Q42" s="19">
        <v>234485.52</v>
      </c>
      <c r="R42" s="19">
        <v>238237.27</v>
      </c>
      <c r="S42" s="19">
        <v>241923.44</v>
      </c>
      <c r="T42" s="19">
        <v>245921.82</v>
      </c>
      <c r="U42" s="23">
        <v>249856.55</v>
      </c>
      <c r="V42" s="23">
        <v>253854.24</v>
      </c>
      <c r="W42" s="23">
        <v>257915.88</v>
      </c>
      <c r="X42" s="23">
        <v>262042.52</v>
      </c>
      <c r="Y42" s="23">
        <v>266235.18</v>
      </c>
      <c r="Z42" s="23">
        <v>270494.93</v>
      </c>
      <c r="AA42" s="23">
        <v>274822.83</v>
      </c>
      <c r="AB42" s="23">
        <v>279219.98</v>
      </c>
      <c r="AC42" s="23">
        <v>283687.48</v>
      </c>
      <c r="AD42" s="23">
        <v>288226.36</v>
      </c>
      <c r="AE42" s="23">
        <v>292899.33</v>
      </c>
      <c r="AF42" s="23">
        <v>297709.09000000003</v>
      </c>
      <c r="AG42" s="23">
        <v>302609.98</v>
      </c>
      <c r="AH42" s="23">
        <v>307603.46999999997</v>
      </c>
      <c r="AI42" s="23">
        <v>312691.14</v>
      </c>
      <c r="AJ42" s="23">
        <v>336462.24</v>
      </c>
      <c r="AK42" s="23">
        <v>347957.2</v>
      </c>
      <c r="AL42" s="23">
        <v>354414.74</v>
      </c>
      <c r="AM42" s="23">
        <v>0</v>
      </c>
      <c r="AN42" s="23">
        <v>0</v>
      </c>
    </row>
    <row r="43" spans="1:40" ht="18.600000000000001" thickBot="1" x14ac:dyDescent="0.4">
      <c r="A43" s="2"/>
      <c r="B43" s="31"/>
      <c r="C43" s="32"/>
      <c r="D43" s="32"/>
      <c r="E43" s="24"/>
      <c r="F43" s="25"/>
      <c r="G43" s="26"/>
      <c r="H43" s="26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</row>
    <row r="44" spans="1:40" ht="18" customHeight="1" x14ac:dyDescent="0.35">
      <c r="A44" s="140"/>
      <c r="B44" s="15"/>
      <c r="C44" s="16"/>
      <c r="D44" s="16"/>
      <c r="E44" s="17"/>
      <c r="F44" s="102" t="s">
        <v>56</v>
      </c>
      <c r="G44" s="95">
        <v>40090893.038819514</v>
      </c>
      <c r="H44" s="98">
        <v>0</v>
      </c>
      <c r="I44" s="29" t="s">
        <v>36</v>
      </c>
      <c r="J44" s="30">
        <v>40038273.890000001</v>
      </c>
      <c r="K44" s="13">
        <v>304878.05</v>
      </c>
      <c r="L44" s="13">
        <v>609756.1</v>
      </c>
      <c r="M44" s="13">
        <v>609756.1</v>
      </c>
      <c r="N44" s="13">
        <v>609756.1</v>
      </c>
      <c r="O44" s="13">
        <v>609756.1</v>
      </c>
      <c r="P44" s="13">
        <v>1338598.56</v>
      </c>
      <c r="Q44" s="13">
        <v>1360016.03</v>
      </c>
      <c r="R44" s="13">
        <v>1381776.18</v>
      </c>
      <c r="S44" s="13">
        <v>1403155.93</v>
      </c>
      <c r="T44" s="13">
        <v>1426346.58</v>
      </c>
      <c r="U44" s="14">
        <v>1449167.98</v>
      </c>
      <c r="V44" s="14">
        <v>1472354.56</v>
      </c>
      <c r="W44" s="14">
        <v>1495912.13</v>
      </c>
      <c r="X44" s="14">
        <v>1519846.62</v>
      </c>
      <c r="Y44" s="14">
        <v>1544164.06</v>
      </c>
      <c r="Z44" s="14">
        <v>1568870.58</v>
      </c>
      <c r="AA44" s="14">
        <v>1593972.41</v>
      </c>
      <c r="AB44" s="14">
        <v>1619475.86</v>
      </c>
      <c r="AC44" s="14">
        <v>1645387.37</v>
      </c>
      <c r="AD44" s="14">
        <v>1671712.91</v>
      </c>
      <c r="AE44" s="14">
        <v>1698816.1</v>
      </c>
      <c r="AF44" s="14">
        <v>1726712.75</v>
      </c>
      <c r="AG44" s="14">
        <v>1755137.88</v>
      </c>
      <c r="AH44" s="14">
        <v>1784100.13</v>
      </c>
      <c r="AI44" s="14">
        <v>1813608.61</v>
      </c>
      <c r="AJ44" s="14">
        <v>1951480.98</v>
      </c>
      <c r="AK44" s="14">
        <v>2018151.73</v>
      </c>
      <c r="AL44" s="14">
        <v>2055605.5</v>
      </c>
      <c r="AM44" s="14">
        <v>0</v>
      </c>
      <c r="AN44" s="14">
        <v>0</v>
      </c>
    </row>
    <row r="45" spans="1:40" ht="18" x14ac:dyDescent="0.35">
      <c r="A45" s="140"/>
      <c r="B45" s="15"/>
      <c r="C45" s="16"/>
      <c r="D45" s="16"/>
      <c r="E45" s="17">
        <v>210</v>
      </c>
      <c r="F45" s="103"/>
      <c r="G45" s="96"/>
      <c r="H45" s="99"/>
      <c r="I45" s="18" t="s">
        <v>37</v>
      </c>
      <c r="J45" s="19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</row>
    <row r="46" spans="1:40" ht="18.600000000000001" thickBot="1" x14ac:dyDescent="0.4">
      <c r="A46" s="140"/>
      <c r="B46" s="15"/>
      <c r="C46" s="16"/>
      <c r="D46" s="16"/>
      <c r="E46" s="17"/>
      <c r="F46" s="104"/>
      <c r="G46" s="97"/>
      <c r="H46" s="100"/>
      <c r="I46" s="22" t="s">
        <v>38</v>
      </c>
      <c r="J46" s="19">
        <v>40038273.890000001</v>
      </c>
      <c r="K46" s="19">
        <v>304878.05</v>
      </c>
      <c r="L46" s="19">
        <v>609756.1</v>
      </c>
      <c r="M46" s="19">
        <v>609756.1</v>
      </c>
      <c r="N46" s="19">
        <v>609756.1</v>
      </c>
      <c r="O46" s="19">
        <v>609756.1</v>
      </c>
      <c r="P46" s="19">
        <v>1338598.56</v>
      </c>
      <c r="Q46" s="19">
        <v>1360016.03</v>
      </c>
      <c r="R46" s="19">
        <v>1381776.18</v>
      </c>
      <c r="S46" s="19">
        <v>1403155.93</v>
      </c>
      <c r="T46" s="19">
        <v>1426346.58</v>
      </c>
      <c r="U46" s="23">
        <v>1449167.98</v>
      </c>
      <c r="V46" s="23">
        <v>1472354.56</v>
      </c>
      <c r="W46" s="23">
        <v>1495912.13</v>
      </c>
      <c r="X46" s="23">
        <v>1519846.62</v>
      </c>
      <c r="Y46" s="23">
        <v>1544164.06</v>
      </c>
      <c r="Z46" s="23">
        <v>1568870.58</v>
      </c>
      <c r="AA46" s="23">
        <v>1593972.41</v>
      </c>
      <c r="AB46" s="23">
        <v>1619475.86</v>
      </c>
      <c r="AC46" s="23">
        <v>1645387.37</v>
      </c>
      <c r="AD46" s="23">
        <v>1671712.91</v>
      </c>
      <c r="AE46" s="23">
        <v>1698816.1</v>
      </c>
      <c r="AF46" s="23">
        <v>1726712.75</v>
      </c>
      <c r="AG46" s="23">
        <v>1755137.88</v>
      </c>
      <c r="AH46" s="23">
        <v>1784100.13</v>
      </c>
      <c r="AI46" s="23">
        <v>1813608.61</v>
      </c>
      <c r="AJ46" s="23">
        <v>1951480.98</v>
      </c>
      <c r="AK46" s="23">
        <v>2018151.73</v>
      </c>
      <c r="AL46" s="23">
        <v>2055605.5</v>
      </c>
      <c r="AM46" s="23">
        <v>0</v>
      </c>
      <c r="AN46" s="23">
        <v>0</v>
      </c>
    </row>
    <row r="47" spans="1:40" ht="18.600000000000001" thickBot="1" x14ac:dyDescent="0.4">
      <c r="A47" s="2"/>
      <c r="B47" s="31"/>
      <c r="C47" s="32"/>
      <c r="D47" s="32"/>
      <c r="E47" s="24"/>
      <c r="F47" s="25"/>
      <c r="G47" s="26"/>
      <c r="H47" s="26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</row>
    <row r="48" spans="1:40" ht="18" customHeight="1" x14ac:dyDescent="0.35">
      <c r="A48" s="140"/>
      <c r="B48" s="15"/>
      <c r="C48" s="16"/>
      <c r="D48" s="16"/>
      <c r="E48" s="17"/>
      <c r="F48" s="102" t="s">
        <v>57</v>
      </c>
      <c r="G48" s="95">
        <v>37326003.863728508</v>
      </c>
      <c r="H48" s="98">
        <v>0</v>
      </c>
      <c r="I48" s="29" t="s">
        <v>36</v>
      </c>
      <c r="J48" s="30">
        <v>37277013.599999994</v>
      </c>
      <c r="K48" s="13">
        <v>283851.98</v>
      </c>
      <c r="L48" s="13">
        <v>567703.94999999995</v>
      </c>
      <c r="M48" s="13">
        <v>567703.94999999995</v>
      </c>
      <c r="N48" s="13">
        <v>567703.94999999995</v>
      </c>
      <c r="O48" s="13">
        <v>567703.94999999995</v>
      </c>
      <c r="P48" s="13">
        <v>1246281.42</v>
      </c>
      <c r="Q48" s="13">
        <v>1266221.82</v>
      </c>
      <c r="R48" s="13">
        <v>1286481.27</v>
      </c>
      <c r="S48" s="13">
        <v>1306386.55</v>
      </c>
      <c r="T48" s="13">
        <v>1327977.8500000001</v>
      </c>
      <c r="U48" s="14">
        <v>1349225.36</v>
      </c>
      <c r="V48" s="14">
        <v>1370812.87</v>
      </c>
      <c r="W48" s="14">
        <v>1392745.78</v>
      </c>
      <c r="X48" s="14">
        <v>1415029.61</v>
      </c>
      <c r="Y48" s="14">
        <v>1437669.99</v>
      </c>
      <c r="Z48" s="14">
        <v>1460672.61</v>
      </c>
      <c r="AA48" s="14">
        <v>1484043.27</v>
      </c>
      <c r="AB48" s="14">
        <v>1507787.87</v>
      </c>
      <c r="AC48" s="14">
        <v>1531912.38</v>
      </c>
      <c r="AD48" s="14">
        <v>1556422.36</v>
      </c>
      <c r="AE48" s="14">
        <v>1581656.37</v>
      </c>
      <c r="AF48" s="14">
        <v>1607629.11</v>
      </c>
      <c r="AG48" s="14">
        <v>1634093.88</v>
      </c>
      <c r="AH48" s="14">
        <v>1661058.74</v>
      </c>
      <c r="AI48" s="14">
        <v>1688532.15</v>
      </c>
      <c r="AJ48" s="14">
        <v>1816896.09</v>
      </c>
      <c r="AK48" s="14">
        <v>1878968.86</v>
      </c>
      <c r="AL48" s="14">
        <v>1913839.61</v>
      </c>
      <c r="AM48" s="14">
        <v>0</v>
      </c>
      <c r="AN48" s="14">
        <v>0</v>
      </c>
    </row>
    <row r="49" spans="1:40" ht="18" x14ac:dyDescent="0.35">
      <c r="A49" s="140"/>
      <c r="B49" s="15"/>
      <c r="C49" s="16"/>
      <c r="D49" s="16"/>
      <c r="E49" s="17">
        <v>211</v>
      </c>
      <c r="F49" s="103"/>
      <c r="G49" s="96"/>
      <c r="H49" s="99"/>
      <c r="I49" s="18" t="s">
        <v>37</v>
      </c>
      <c r="J49" s="19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1">
        <v>0</v>
      </c>
      <c r="AB49" s="21">
        <v>0</v>
      </c>
      <c r="AC49" s="21">
        <v>0</v>
      </c>
      <c r="AD49" s="21">
        <v>0</v>
      </c>
      <c r="AE49" s="21">
        <v>0</v>
      </c>
      <c r="AF49" s="21">
        <v>0</v>
      </c>
      <c r="AG49" s="21">
        <v>0</v>
      </c>
      <c r="AH49" s="21">
        <v>0</v>
      </c>
      <c r="AI49" s="21">
        <v>0</v>
      </c>
      <c r="AJ49" s="21">
        <v>0</v>
      </c>
      <c r="AK49" s="21">
        <v>0</v>
      </c>
      <c r="AL49" s="21">
        <v>0</v>
      </c>
      <c r="AM49" s="21">
        <v>0</v>
      </c>
      <c r="AN49" s="21">
        <v>0</v>
      </c>
    </row>
    <row r="50" spans="1:40" ht="18.600000000000001" thickBot="1" x14ac:dyDescent="0.4">
      <c r="A50" s="140"/>
      <c r="B50" s="15"/>
      <c r="C50" s="16"/>
      <c r="D50" s="16"/>
      <c r="E50" s="17"/>
      <c r="F50" s="104"/>
      <c r="G50" s="97"/>
      <c r="H50" s="100"/>
      <c r="I50" s="22" t="s">
        <v>38</v>
      </c>
      <c r="J50" s="19">
        <v>37277013.599999994</v>
      </c>
      <c r="K50" s="19">
        <v>283851.98</v>
      </c>
      <c r="L50" s="19">
        <v>567703.94999999995</v>
      </c>
      <c r="M50" s="19">
        <v>567703.94999999995</v>
      </c>
      <c r="N50" s="19">
        <v>567703.94999999995</v>
      </c>
      <c r="O50" s="19">
        <v>567703.94999999995</v>
      </c>
      <c r="P50" s="19">
        <v>1246281.42</v>
      </c>
      <c r="Q50" s="19">
        <v>1266221.82</v>
      </c>
      <c r="R50" s="19">
        <v>1286481.27</v>
      </c>
      <c r="S50" s="19">
        <v>1306386.55</v>
      </c>
      <c r="T50" s="19">
        <v>1327977.8500000001</v>
      </c>
      <c r="U50" s="23">
        <v>1349225.36</v>
      </c>
      <c r="V50" s="23">
        <v>1370812.87</v>
      </c>
      <c r="W50" s="23">
        <v>1392745.78</v>
      </c>
      <c r="X50" s="23">
        <v>1415029.61</v>
      </c>
      <c r="Y50" s="23">
        <v>1437669.99</v>
      </c>
      <c r="Z50" s="23">
        <v>1460672.61</v>
      </c>
      <c r="AA50" s="23">
        <v>1484043.27</v>
      </c>
      <c r="AB50" s="23">
        <v>1507787.87</v>
      </c>
      <c r="AC50" s="23">
        <v>1531912.38</v>
      </c>
      <c r="AD50" s="23">
        <v>1556422.36</v>
      </c>
      <c r="AE50" s="23">
        <v>1581656.37</v>
      </c>
      <c r="AF50" s="23">
        <v>1607629.11</v>
      </c>
      <c r="AG50" s="23">
        <v>1634093.88</v>
      </c>
      <c r="AH50" s="23">
        <v>1661058.74</v>
      </c>
      <c r="AI50" s="23">
        <v>1688532.15</v>
      </c>
      <c r="AJ50" s="23">
        <v>1816896.09</v>
      </c>
      <c r="AK50" s="23">
        <v>1878968.86</v>
      </c>
      <c r="AL50" s="23">
        <v>1913839.61</v>
      </c>
      <c r="AM50" s="23">
        <v>0</v>
      </c>
      <c r="AN50" s="23">
        <v>0</v>
      </c>
    </row>
    <row r="51" spans="1:40" ht="18.600000000000001" thickBot="1" x14ac:dyDescent="0.4">
      <c r="A51" s="2"/>
      <c r="B51" s="31"/>
      <c r="C51" s="32"/>
      <c r="D51" s="32"/>
      <c r="E51" s="24"/>
      <c r="F51" s="25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</row>
    <row r="52" spans="1:40" ht="18" customHeight="1" x14ac:dyDescent="0.35">
      <c r="A52" s="140"/>
      <c r="B52" s="15"/>
      <c r="C52" s="16"/>
      <c r="D52" s="16"/>
      <c r="E52" s="17"/>
      <c r="F52" s="102" t="s">
        <v>58</v>
      </c>
      <c r="G52" s="95">
        <v>6912222.9377275025</v>
      </c>
      <c r="H52" s="98">
        <v>0</v>
      </c>
      <c r="I52" s="29" t="s">
        <v>36</v>
      </c>
      <c r="J52" s="30">
        <v>6903150.6700000009</v>
      </c>
      <c r="K52" s="13">
        <v>52565.18</v>
      </c>
      <c r="L52" s="13">
        <v>105130.36</v>
      </c>
      <c r="M52" s="13">
        <v>105130.36</v>
      </c>
      <c r="N52" s="13">
        <v>105130.36</v>
      </c>
      <c r="O52" s="13">
        <v>105130.36</v>
      </c>
      <c r="P52" s="13">
        <v>230792.86</v>
      </c>
      <c r="Q52" s="13">
        <v>234485.52</v>
      </c>
      <c r="R52" s="13">
        <v>238237.27</v>
      </c>
      <c r="S52" s="13">
        <v>241923.44</v>
      </c>
      <c r="T52" s="13">
        <v>245921.82</v>
      </c>
      <c r="U52" s="14">
        <v>249856.55</v>
      </c>
      <c r="V52" s="14">
        <v>253854.24</v>
      </c>
      <c r="W52" s="14">
        <v>257915.88</v>
      </c>
      <c r="X52" s="14">
        <v>262042.52</v>
      </c>
      <c r="Y52" s="14">
        <v>266235.18</v>
      </c>
      <c r="Z52" s="14">
        <v>270494.93</v>
      </c>
      <c r="AA52" s="14">
        <v>274822.83</v>
      </c>
      <c r="AB52" s="14">
        <v>279219.98</v>
      </c>
      <c r="AC52" s="14">
        <v>283687.48</v>
      </c>
      <c r="AD52" s="14">
        <v>288226.36</v>
      </c>
      <c r="AE52" s="14">
        <v>292899.33</v>
      </c>
      <c r="AF52" s="14">
        <v>297709.09000000003</v>
      </c>
      <c r="AG52" s="14">
        <v>302609.98</v>
      </c>
      <c r="AH52" s="14">
        <v>307603.46999999997</v>
      </c>
      <c r="AI52" s="14">
        <v>312691.14</v>
      </c>
      <c r="AJ52" s="14">
        <v>336462.24</v>
      </c>
      <c r="AK52" s="14">
        <v>347957.2</v>
      </c>
      <c r="AL52" s="14">
        <v>354414.74</v>
      </c>
      <c r="AM52" s="14">
        <v>0</v>
      </c>
      <c r="AN52" s="14">
        <v>0</v>
      </c>
    </row>
    <row r="53" spans="1:40" ht="18" x14ac:dyDescent="0.35">
      <c r="A53" s="140"/>
      <c r="B53" s="15"/>
      <c r="C53" s="16"/>
      <c r="D53" s="16"/>
      <c r="E53" s="17">
        <v>212</v>
      </c>
      <c r="F53" s="103"/>
      <c r="G53" s="96"/>
      <c r="H53" s="99"/>
      <c r="I53" s="18" t="s">
        <v>37</v>
      </c>
      <c r="J53" s="19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1">
        <v>0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</row>
    <row r="54" spans="1:40" ht="18.600000000000001" thickBot="1" x14ac:dyDescent="0.4">
      <c r="A54" s="140"/>
      <c r="B54" s="15"/>
      <c r="C54" s="16"/>
      <c r="D54" s="16"/>
      <c r="E54" s="17"/>
      <c r="F54" s="104"/>
      <c r="G54" s="97"/>
      <c r="H54" s="100"/>
      <c r="I54" s="22" t="s">
        <v>38</v>
      </c>
      <c r="J54" s="19">
        <v>6903150.6700000009</v>
      </c>
      <c r="K54" s="19">
        <v>52565.18</v>
      </c>
      <c r="L54" s="19">
        <v>105130.36</v>
      </c>
      <c r="M54" s="19">
        <v>105130.36</v>
      </c>
      <c r="N54" s="19">
        <v>105130.36</v>
      </c>
      <c r="O54" s="19">
        <v>105130.36</v>
      </c>
      <c r="P54" s="19">
        <v>230792.86</v>
      </c>
      <c r="Q54" s="19">
        <v>234485.52</v>
      </c>
      <c r="R54" s="19">
        <v>238237.27</v>
      </c>
      <c r="S54" s="19">
        <v>241923.44</v>
      </c>
      <c r="T54" s="19">
        <v>245921.82</v>
      </c>
      <c r="U54" s="23">
        <v>249856.55</v>
      </c>
      <c r="V54" s="23">
        <v>253854.24</v>
      </c>
      <c r="W54" s="23">
        <v>257915.88</v>
      </c>
      <c r="X54" s="23">
        <v>262042.52</v>
      </c>
      <c r="Y54" s="23">
        <v>266235.18</v>
      </c>
      <c r="Z54" s="23">
        <v>270494.93</v>
      </c>
      <c r="AA54" s="23">
        <v>274822.83</v>
      </c>
      <c r="AB54" s="23">
        <v>279219.98</v>
      </c>
      <c r="AC54" s="23">
        <v>283687.48</v>
      </c>
      <c r="AD54" s="23">
        <v>288226.36</v>
      </c>
      <c r="AE54" s="23">
        <v>292899.33</v>
      </c>
      <c r="AF54" s="23">
        <v>297709.09000000003</v>
      </c>
      <c r="AG54" s="23">
        <v>302609.98</v>
      </c>
      <c r="AH54" s="23">
        <v>307603.46999999997</v>
      </c>
      <c r="AI54" s="23">
        <v>312691.14</v>
      </c>
      <c r="AJ54" s="23">
        <v>336462.24</v>
      </c>
      <c r="AK54" s="23">
        <v>347957.2</v>
      </c>
      <c r="AL54" s="23">
        <v>354414.74</v>
      </c>
      <c r="AM54" s="23">
        <v>0</v>
      </c>
      <c r="AN54" s="23">
        <v>0</v>
      </c>
    </row>
    <row r="55" spans="1:40" ht="18.600000000000001" thickBot="1" x14ac:dyDescent="0.4">
      <c r="A55" s="2"/>
      <c r="B55" s="31"/>
      <c r="C55" s="32"/>
      <c r="D55" s="32"/>
      <c r="E55" s="24"/>
      <c r="F55" s="25"/>
      <c r="G55" s="26"/>
      <c r="H55" s="26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</row>
    <row r="56" spans="1:40" ht="18" customHeight="1" x14ac:dyDescent="0.35">
      <c r="A56" s="140"/>
      <c r="B56" s="15"/>
      <c r="C56" s="16"/>
      <c r="D56" s="16"/>
      <c r="E56" s="17"/>
      <c r="F56" s="102" t="s">
        <v>59</v>
      </c>
      <c r="G56" s="95">
        <v>30413780.926001005</v>
      </c>
      <c r="H56" s="98">
        <v>0</v>
      </c>
      <c r="I56" s="29" t="s">
        <v>36</v>
      </c>
      <c r="J56" s="30">
        <v>30373862.960000005</v>
      </c>
      <c r="K56" s="13">
        <v>231286.8</v>
      </c>
      <c r="L56" s="13">
        <v>462573.59</v>
      </c>
      <c r="M56" s="13">
        <v>462573.59</v>
      </c>
      <c r="N56" s="13">
        <v>462573.59</v>
      </c>
      <c r="O56" s="13">
        <v>462573.59</v>
      </c>
      <c r="P56" s="13">
        <v>1015488.56</v>
      </c>
      <c r="Q56" s="13">
        <v>1031736.3</v>
      </c>
      <c r="R56" s="13">
        <v>1048244</v>
      </c>
      <c r="S56" s="13">
        <v>1064463.1200000001</v>
      </c>
      <c r="T56" s="13">
        <v>1082056.03</v>
      </c>
      <c r="U56" s="14">
        <v>1099368.81</v>
      </c>
      <c r="V56" s="14">
        <v>1116958.6399999999</v>
      </c>
      <c r="W56" s="14">
        <v>1134829.8899999999</v>
      </c>
      <c r="X56" s="14">
        <v>1152987.0900000001</v>
      </c>
      <c r="Y56" s="14">
        <v>1171434.81</v>
      </c>
      <c r="Z56" s="14">
        <v>1190177.68</v>
      </c>
      <c r="AA56" s="14">
        <v>1209220.45</v>
      </c>
      <c r="AB56" s="14">
        <v>1228567.8899999999</v>
      </c>
      <c r="AC56" s="14">
        <v>1248224.8999999999</v>
      </c>
      <c r="AD56" s="14">
        <v>1268196</v>
      </c>
      <c r="AE56" s="14">
        <v>1288757.04</v>
      </c>
      <c r="AF56" s="14">
        <v>1309920.02</v>
      </c>
      <c r="AG56" s="14">
        <v>1331483.9099999999</v>
      </c>
      <c r="AH56" s="14">
        <v>1353455.27</v>
      </c>
      <c r="AI56" s="14">
        <v>1375841.01</v>
      </c>
      <c r="AJ56" s="14">
        <v>1480433.85</v>
      </c>
      <c r="AK56" s="14">
        <v>1531011.66</v>
      </c>
      <c r="AL56" s="14">
        <v>1559424.87</v>
      </c>
      <c r="AM56" s="14">
        <v>0</v>
      </c>
      <c r="AN56" s="14">
        <v>0</v>
      </c>
    </row>
    <row r="57" spans="1:40" ht="18" x14ac:dyDescent="0.35">
      <c r="A57" s="140"/>
      <c r="B57" s="15"/>
      <c r="C57" s="16"/>
      <c r="D57" s="16"/>
      <c r="E57" s="17">
        <v>213</v>
      </c>
      <c r="F57" s="103"/>
      <c r="G57" s="96"/>
      <c r="H57" s="99"/>
      <c r="I57" s="18" t="s">
        <v>37</v>
      </c>
      <c r="J57" s="19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0</v>
      </c>
      <c r="AI57" s="21">
        <v>0</v>
      </c>
      <c r="AJ57" s="21">
        <v>0</v>
      </c>
      <c r="AK57" s="21">
        <v>0</v>
      </c>
      <c r="AL57" s="21">
        <v>0</v>
      </c>
      <c r="AM57" s="21">
        <v>0</v>
      </c>
      <c r="AN57" s="21">
        <v>0</v>
      </c>
    </row>
    <row r="58" spans="1:40" ht="18.600000000000001" thickBot="1" x14ac:dyDescent="0.4">
      <c r="A58" s="140"/>
      <c r="B58" s="15"/>
      <c r="C58" s="16"/>
      <c r="D58" s="16"/>
      <c r="E58" s="17"/>
      <c r="F58" s="104"/>
      <c r="G58" s="97"/>
      <c r="H58" s="100"/>
      <c r="I58" s="22" t="s">
        <v>38</v>
      </c>
      <c r="J58" s="19">
        <v>30373862.960000005</v>
      </c>
      <c r="K58" s="19">
        <v>231286.8</v>
      </c>
      <c r="L58" s="19">
        <v>462573.59</v>
      </c>
      <c r="M58" s="19">
        <v>462573.59</v>
      </c>
      <c r="N58" s="19">
        <v>462573.59</v>
      </c>
      <c r="O58" s="19">
        <v>462573.59</v>
      </c>
      <c r="P58" s="19">
        <v>1015488.56</v>
      </c>
      <c r="Q58" s="19">
        <v>1031736.3</v>
      </c>
      <c r="R58" s="19">
        <v>1048244</v>
      </c>
      <c r="S58" s="19">
        <v>1064463.1200000001</v>
      </c>
      <c r="T58" s="19">
        <v>1082056.03</v>
      </c>
      <c r="U58" s="23">
        <v>1099368.81</v>
      </c>
      <c r="V58" s="23">
        <v>1116958.6399999999</v>
      </c>
      <c r="W58" s="23">
        <v>1134829.8899999999</v>
      </c>
      <c r="X58" s="23">
        <v>1152987.0900000001</v>
      </c>
      <c r="Y58" s="23">
        <v>1171434.81</v>
      </c>
      <c r="Z58" s="23">
        <v>1190177.68</v>
      </c>
      <c r="AA58" s="23">
        <v>1209220.45</v>
      </c>
      <c r="AB58" s="23">
        <v>1228567.8899999999</v>
      </c>
      <c r="AC58" s="23">
        <v>1248224.8999999999</v>
      </c>
      <c r="AD58" s="23">
        <v>1268196</v>
      </c>
      <c r="AE58" s="23">
        <v>1288757.04</v>
      </c>
      <c r="AF58" s="23">
        <v>1309920.02</v>
      </c>
      <c r="AG58" s="23">
        <v>1331483.9099999999</v>
      </c>
      <c r="AH58" s="23">
        <v>1353455.27</v>
      </c>
      <c r="AI58" s="23">
        <v>1375841.01</v>
      </c>
      <c r="AJ58" s="23">
        <v>1480433.85</v>
      </c>
      <c r="AK58" s="23">
        <v>1531011.66</v>
      </c>
      <c r="AL58" s="23">
        <v>1559424.87</v>
      </c>
      <c r="AM58" s="23">
        <v>0</v>
      </c>
      <c r="AN58" s="23">
        <v>0</v>
      </c>
    </row>
    <row r="59" spans="1:40" ht="18.600000000000001" thickBot="1" x14ac:dyDescent="0.4">
      <c r="A59" s="2"/>
      <c r="B59" s="31"/>
      <c r="C59" s="32"/>
      <c r="D59" s="32"/>
      <c r="E59" s="24"/>
      <c r="F59" s="33"/>
      <c r="G59" s="26"/>
      <c r="H59" s="26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</row>
    <row r="60" spans="1:40" ht="18" customHeight="1" thickBot="1" x14ac:dyDescent="0.4">
      <c r="A60" s="2"/>
      <c r="B60" s="108" t="s">
        <v>79</v>
      </c>
      <c r="C60" s="109"/>
      <c r="D60" s="109"/>
      <c r="E60" s="109"/>
      <c r="F60" s="110"/>
      <c r="G60" s="88">
        <f>SUM(G28,G32,G36,G40,G44,G48,G52,G56)</f>
        <v>1392121699.658319</v>
      </c>
      <c r="H60" s="141">
        <v>3.2925392521478414E-2</v>
      </c>
      <c r="I60" s="36" t="s">
        <v>36</v>
      </c>
      <c r="J60" s="37">
        <v>1068817506.4799999</v>
      </c>
      <c r="K60" s="37">
        <v>21293103.460000001</v>
      </c>
      <c r="L60" s="37">
        <v>34586206.890000008</v>
      </c>
      <c r="M60" s="37">
        <v>34586206.890000008</v>
      </c>
      <c r="N60" s="37">
        <v>37586206.890000008</v>
      </c>
      <c r="O60" s="37">
        <v>37586206.890000008</v>
      </c>
      <c r="P60" s="37">
        <v>42677504.250000007</v>
      </c>
      <c r="Q60" s="37">
        <v>45768343.850000001</v>
      </c>
      <c r="R60" s="37">
        <v>45860636.900000006</v>
      </c>
      <c r="S60" s="37">
        <v>50951316.529999986</v>
      </c>
      <c r="T60" s="37">
        <v>51049676.870000005</v>
      </c>
      <c r="U60" s="37">
        <v>51146471.089999996</v>
      </c>
      <c r="V60" s="37">
        <v>51244814.200000003</v>
      </c>
      <c r="W60" s="37">
        <v>46344730.750000007</v>
      </c>
      <c r="X60" s="37">
        <v>46446246.010000005</v>
      </c>
      <c r="Y60" s="37">
        <v>43549385.500000007</v>
      </c>
      <c r="Z60" s="37">
        <v>41654175.219999991</v>
      </c>
      <c r="AA60" s="37">
        <v>41760641.589999996</v>
      </c>
      <c r="AB60" s="37">
        <v>41868811.409999989</v>
      </c>
      <c r="AC60" s="37">
        <v>41978711.949999996</v>
      </c>
      <c r="AD60" s="37">
        <v>42090368.539999992</v>
      </c>
      <c r="AE60" s="37">
        <v>42205323.459999993</v>
      </c>
      <c r="AF60" s="37">
        <v>42323643.720000006</v>
      </c>
      <c r="AG60" s="37">
        <v>42444205.479999997</v>
      </c>
      <c r="AH60" s="37">
        <v>33567045.369999997</v>
      </c>
      <c r="AI60" s="37">
        <v>32692202.030000001</v>
      </c>
      <c r="AJ60" s="37">
        <v>8276971.0700000003</v>
      </c>
      <c r="AK60" s="37">
        <v>8559747.0200000014</v>
      </c>
      <c r="AL60" s="37">
        <v>8718602.6500000004</v>
      </c>
      <c r="AM60" s="37">
        <f t="shared" ref="K60:AN61" si="0">SUM(AM28,AM32,AM36,AM40,AM44,AM48,AM52,AM56)</f>
        <v>0</v>
      </c>
      <c r="AN60" s="37">
        <f t="shared" si="0"/>
        <v>0</v>
      </c>
    </row>
    <row r="61" spans="1:40" ht="18.600000000000001" thickBot="1" x14ac:dyDescent="0.4">
      <c r="A61" s="2"/>
      <c r="B61" s="111"/>
      <c r="C61" s="157"/>
      <c r="D61" s="157"/>
      <c r="E61" s="157"/>
      <c r="F61" s="112"/>
      <c r="G61" s="89"/>
      <c r="H61" s="142"/>
      <c r="I61" s="39" t="s">
        <v>37</v>
      </c>
      <c r="J61" s="37">
        <v>45836153.398917839</v>
      </c>
      <c r="K61" s="37">
        <v>102414.39975098803</v>
      </c>
      <c r="L61" s="37">
        <v>459779.95691906125</v>
      </c>
      <c r="M61" s="37">
        <v>1369812.591365621</v>
      </c>
      <c r="N61" s="37">
        <v>1843077.0018515121</v>
      </c>
      <c r="O61" s="37">
        <v>2330357.2774612219</v>
      </c>
      <c r="P61" s="37">
        <v>2421098.3043815084</v>
      </c>
      <c r="Q61" s="37">
        <v>2118500.5519262617</v>
      </c>
      <c r="R61" s="37">
        <v>2069432.8474841414</v>
      </c>
      <c r="S61" s="37">
        <v>2886313.8267118102</v>
      </c>
      <c r="T61" s="37">
        <v>2997574.9059440307</v>
      </c>
      <c r="U61" s="37">
        <v>3052755.0381152704</v>
      </c>
      <c r="V61" s="37">
        <v>3805903.8405945338</v>
      </c>
      <c r="W61" s="37">
        <v>3387889.3577500321</v>
      </c>
      <c r="X61" s="37">
        <v>3166448.1308630784</v>
      </c>
      <c r="Y61" s="37">
        <v>2806865.0204068916</v>
      </c>
      <c r="Z61" s="37">
        <v>2350077.2845967268</v>
      </c>
      <c r="AA61" s="37">
        <v>1867721.6462541823</v>
      </c>
      <c r="AB61" s="37">
        <v>1357949.2841735976</v>
      </c>
      <c r="AC61" s="37">
        <v>1069870.7407885178</v>
      </c>
      <c r="AD61" s="37">
        <v>953159.12860216084</v>
      </c>
      <c r="AE61" s="37">
        <v>888909.3709361389</v>
      </c>
      <c r="AF61" s="37">
        <v>814429.33191476588</v>
      </c>
      <c r="AG61" s="37">
        <v>729464.02916814631</v>
      </c>
      <c r="AH61" s="37">
        <v>505712.05800121935</v>
      </c>
      <c r="AI61" s="37">
        <v>305956.93954752048</v>
      </c>
      <c r="AJ61" s="37">
        <v>151783.02644807572</v>
      </c>
      <c r="AK61" s="37">
        <v>22897.50696082781</v>
      </c>
      <c r="AL61" s="37">
        <v>0</v>
      </c>
      <c r="AM61" s="37">
        <f t="shared" si="0"/>
        <v>0</v>
      </c>
      <c r="AN61" s="37">
        <f t="shared" si="0"/>
        <v>0</v>
      </c>
    </row>
    <row r="62" spans="1:40" ht="18.600000000000001" thickBot="1" x14ac:dyDescent="0.4">
      <c r="A62" s="2"/>
      <c r="B62" s="113"/>
      <c r="C62" s="114"/>
      <c r="D62" s="114"/>
      <c r="E62" s="114"/>
      <c r="F62" s="115"/>
      <c r="G62" s="90"/>
      <c r="H62" s="143"/>
      <c r="I62" s="42" t="s">
        <v>38</v>
      </c>
      <c r="J62" s="37">
        <v>1114653659.8789177</v>
      </c>
      <c r="K62" s="37">
        <v>21395517.85975099</v>
      </c>
      <c r="L62" s="37">
        <v>35045986.846919067</v>
      </c>
      <c r="M62" s="37">
        <v>35956019.481365629</v>
      </c>
      <c r="N62" s="37">
        <v>39429283.891851522</v>
      </c>
      <c r="O62" s="37">
        <v>39916564.167461231</v>
      </c>
      <c r="P62" s="37">
        <v>45098602.55438152</v>
      </c>
      <c r="Q62" s="37">
        <v>47886844.401926264</v>
      </c>
      <c r="R62" s="37">
        <v>47930069.747484148</v>
      </c>
      <c r="S62" s="37">
        <v>53837630.356711797</v>
      </c>
      <c r="T62" s="37">
        <v>54047251.775944039</v>
      </c>
      <c r="U62" s="37">
        <v>54199226.128115267</v>
      </c>
      <c r="V62" s="37">
        <v>55050718.040594533</v>
      </c>
      <c r="W62" s="37">
        <v>49732620.107750043</v>
      </c>
      <c r="X62" s="37">
        <v>49612694.140863083</v>
      </c>
      <c r="Y62" s="37">
        <v>46356250.520406902</v>
      </c>
      <c r="Z62" s="37">
        <v>44004252.504596718</v>
      </c>
      <c r="AA62" s="37">
        <v>43628363.236254178</v>
      </c>
      <c r="AB62" s="37">
        <v>43226760.694173589</v>
      </c>
      <c r="AC62" s="37">
        <v>43048582.690788515</v>
      </c>
      <c r="AD62" s="37">
        <v>43043527.668602154</v>
      </c>
      <c r="AE62" s="37">
        <v>43094232.830936134</v>
      </c>
      <c r="AF62" s="37">
        <v>43138073.051914774</v>
      </c>
      <c r="AG62" s="37">
        <v>43173669.509168141</v>
      </c>
      <c r="AH62" s="37">
        <v>34072757.428001218</v>
      </c>
      <c r="AI62" s="37">
        <v>32998158.969547521</v>
      </c>
      <c r="AJ62" s="37">
        <v>8428754.0964480769</v>
      </c>
      <c r="AK62" s="37">
        <v>8582644.5269608293</v>
      </c>
      <c r="AL62" s="37">
        <v>8718602.6500000004</v>
      </c>
      <c r="AM62" s="37">
        <f t="shared" ref="K62:AN62" si="1">SUM(AM60,AM61)</f>
        <v>0</v>
      </c>
      <c r="AN62" s="37">
        <f t="shared" si="1"/>
        <v>0</v>
      </c>
    </row>
    <row r="63" spans="1:40" ht="24" thickBot="1" x14ac:dyDescent="0.5">
      <c r="A63" s="2"/>
      <c r="B63" s="1" t="s">
        <v>39</v>
      </c>
      <c r="C63" s="32"/>
      <c r="D63" s="32"/>
      <c r="E63" s="45"/>
      <c r="F63" s="46"/>
      <c r="G63" s="47"/>
      <c r="H63" s="47"/>
      <c r="I63" s="48"/>
      <c r="J63" s="48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</row>
    <row r="64" spans="1:40" ht="18" x14ac:dyDescent="0.35">
      <c r="A64" s="2"/>
      <c r="B64" s="49"/>
      <c r="C64" s="50"/>
      <c r="D64" s="50"/>
      <c r="E64" s="51"/>
      <c r="F64" s="102" t="s">
        <v>60</v>
      </c>
      <c r="G64" s="95">
        <v>313814921.37282866</v>
      </c>
      <c r="H64" s="98">
        <v>0.23778383565706854</v>
      </c>
      <c r="I64" s="29" t="s">
        <v>36</v>
      </c>
      <c r="J64" s="30">
        <v>234048252.90870044</v>
      </c>
      <c r="K64" s="13">
        <v>13112724</v>
      </c>
      <c r="L64" s="13">
        <v>13506105.719999999</v>
      </c>
      <c r="M64" s="13">
        <v>13911288.891599998</v>
      </c>
      <c r="N64" s="13">
        <v>14328627.558347998</v>
      </c>
      <c r="O64" s="13">
        <v>14758486.385098441</v>
      </c>
      <c r="P64" s="13">
        <v>15201240.976651391</v>
      </c>
      <c r="Q64" s="13">
        <v>15657278.205950933</v>
      </c>
      <c r="R64" s="13">
        <v>16126996.55212946</v>
      </c>
      <c r="S64" s="13">
        <v>16610806.448693346</v>
      </c>
      <c r="T64" s="13">
        <v>17109130.642154142</v>
      </c>
      <c r="U64" s="14">
        <v>17622404.561418768</v>
      </c>
      <c r="V64" s="14">
        <v>18151076.698261332</v>
      </c>
      <c r="W64" s="14">
        <v>18695608.999209173</v>
      </c>
      <c r="X64" s="14">
        <v>19256477.269185446</v>
      </c>
      <c r="Y64" s="14">
        <v>10000000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</row>
    <row r="65" spans="1:40" ht="18" x14ac:dyDescent="0.35">
      <c r="A65" s="2"/>
      <c r="B65" s="31"/>
      <c r="C65" s="32"/>
      <c r="D65" s="32"/>
      <c r="E65" s="17">
        <v>214</v>
      </c>
      <c r="F65" s="103"/>
      <c r="G65" s="96"/>
      <c r="H65" s="99"/>
      <c r="I65" s="18" t="s">
        <v>37</v>
      </c>
      <c r="J65" s="19">
        <v>74620115.690452576</v>
      </c>
      <c r="K65" s="20">
        <v>294787.84939112578</v>
      </c>
      <c r="L65" s="20">
        <v>534913.39064393053</v>
      </c>
      <c r="M65" s="20">
        <v>1286105.5438592099</v>
      </c>
      <c r="N65" s="20">
        <v>1498826.6477730901</v>
      </c>
      <c r="O65" s="20">
        <v>1774269.9309325402</v>
      </c>
      <c r="P65" s="20">
        <v>2128839.4577348488</v>
      </c>
      <c r="Q65" s="20">
        <v>2063558.8770910238</v>
      </c>
      <c r="R65" s="20">
        <v>2244824.2279524892</v>
      </c>
      <c r="S65" s="20">
        <v>3255437.1488421778</v>
      </c>
      <c r="T65" s="20">
        <v>3542719.3475461723</v>
      </c>
      <c r="U65" s="21">
        <v>3805324.0938153374</v>
      </c>
      <c r="V65" s="21">
        <v>5033613.4063855624</v>
      </c>
      <c r="W65" s="21">
        <v>5076422.7308979826</v>
      </c>
      <c r="X65" s="21">
        <v>5418455.5977400998</v>
      </c>
      <c r="Y65" s="21">
        <v>5386581.0355165824</v>
      </c>
      <c r="Z65" s="21">
        <v>4965565.4543655496</v>
      </c>
      <c r="AA65" s="21">
        <v>4530260.2901416523</v>
      </c>
      <c r="AB65" s="21">
        <v>4062883.5514742238</v>
      </c>
      <c r="AC65" s="21">
        <v>4361829.1295760702</v>
      </c>
      <c r="AD65" s="21">
        <v>3519898.4676776784</v>
      </c>
      <c r="AE65" s="21">
        <v>2937816.6241396465</v>
      </c>
      <c r="AF65" s="21">
        <v>2368496.2648309632</v>
      </c>
      <c r="AG65" s="21">
        <v>1821276.0717523671</v>
      </c>
      <c r="AH65" s="21">
        <v>1296548.1566003026</v>
      </c>
      <c r="AI65" s="21">
        <v>821736.91545161384</v>
      </c>
      <c r="AJ65" s="21">
        <v>456764.57108777796</v>
      </c>
      <c r="AK65" s="21">
        <v>132360.90723256048</v>
      </c>
      <c r="AL65" s="21">
        <v>0</v>
      </c>
      <c r="AM65" s="21">
        <v>0</v>
      </c>
      <c r="AN65" s="21">
        <v>0</v>
      </c>
    </row>
    <row r="66" spans="1:40" ht="18.600000000000001" thickBot="1" x14ac:dyDescent="0.4">
      <c r="A66" s="2"/>
      <c r="B66" s="31"/>
      <c r="C66" s="32"/>
      <c r="D66" s="32"/>
      <c r="E66" s="52"/>
      <c r="F66" s="104"/>
      <c r="G66" s="97"/>
      <c r="H66" s="100"/>
      <c r="I66" s="22" t="s">
        <v>38</v>
      </c>
      <c r="J66" s="19">
        <v>308668368.59915304</v>
      </c>
      <c r="K66" s="19">
        <v>13407511.849391125</v>
      </c>
      <c r="L66" s="19">
        <v>14041019.110643929</v>
      </c>
      <c r="M66" s="19">
        <v>15197394.435459208</v>
      </c>
      <c r="N66" s="19">
        <v>15827454.206121089</v>
      </c>
      <c r="O66" s="19">
        <v>16532756.316030981</v>
      </c>
      <c r="P66" s="19">
        <v>17330080.434386238</v>
      </c>
      <c r="Q66" s="19">
        <v>17720837.083041955</v>
      </c>
      <c r="R66" s="19">
        <v>18371820.78008195</v>
      </c>
      <c r="S66" s="19">
        <v>19866243.597535525</v>
      </c>
      <c r="T66" s="19">
        <v>20651849.989700314</v>
      </c>
      <c r="U66" s="23">
        <v>21427728.655234106</v>
      </c>
      <c r="V66" s="23">
        <v>23184690.104646895</v>
      </c>
      <c r="W66" s="23">
        <v>23772031.730107155</v>
      </c>
      <c r="X66" s="23">
        <v>24674932.866925545</v>
      </c>
      <c r="Y66" s="23">
        <v>15386581.035516582</v>
      </c>
      <c r="Z66" s="23">
        <v>4965565.4543655496</v>
      </c>
      <c r="AA66" s="23">
        <v>4530260.2901416523</v>
      </c>
      <c r="AB66" s="23">
        <v>4062883.5514742238</v>
      </c>
      <c r="AC66" s="23">
        <v>4361829.1295760702</v>
      </c>
      <c r="AD66" s="23">
        <v>3519898.4676776784</v>
      </c>
      <c r="AE66" s="23">
        <v>2937816.6241396465</v>
      </c>
      <c r="AF66" s="23">
        <v>2368496.2648309632</v>
      </c>
      <c r="AG66" s="23">
        <v>1821276.0717523671</v>
      </c>
      <c r="AH66" s="23">
        <v>1296548.1566003026</v>
      </c>
      <c r="AI66" s="23">
        <v>821736.91545161384</v>
      </c>
      <c r="AJ66" s="23">
        <v>456764.57108777796</v>
      </c>
      <c r="AK66" s="23">
        <v>132360.90723256048</v>
      </c>
      <c r="AL66" s="23">
        <v>0</v>
      </c>
      <c r="AM66" s="23">
        <v>0</v>
      </c>
      <c r="AN66" s="23">
        <v>0</v>
      </c>
    </row>
    <row r="67" spans="1:40" ht="18.600000000000001" thickBot="1" x14ac:dyDescent="0.4">
      <c r="A67" s="2"/>
      <c r="B67" s="31"/>
      <c r="C67" s="32"/>
      <c r="D67" s="32"/>
      <c r="E67" s="24"/>
      <c r="F67" s="25"/>
      <c r="G67" s="53"/>
      <c r="H67" s="26"/>
      <c r="I67" s="54"/>
      <c r="J67" s="35"/>
      <c r="K67" s="55"/>
      <c r="L67" s="34"/>
      <c r="M67" s="34"/>
      <c r="N67" s="34"/>
      <c r="O67" s="34"/>
      <c r="P67" s="34"/>
      <c r="Q67" s="34"/>
      <c r="R67" s="34"/>
      <c r="S67" s="34"/>
      <c r="T67" s="34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</row>
    <row r="68" spans="1:40" ht="18" customHeight="1" x14ac:dyDescent="0.35">
      <c r="A68" s="2"/>
      <c r="B68" s="108" t="s">
        <v>40</v>
      </c>
      <c r="C68" s="109"/>
      <c r="D68" s="109"/>
      <c r="E68" s="109"/>
      <c r="F68" s="110"/>
      <c r="G68" s="88">
        <v>313814921.37282866</v>
      </c>
      <c r="H68" s="141">
        <v>0.23778383565706854</v>
      </c>
      <c r="I68" s="36" t="s">
        <v>36</v>
      </c>
      <c r="J68" s="37">
        <v>234048252.90870044</v>
      </c>
      <c r="K68" s="37">
        <v>13112724</v>
      </c>
      <c r="L68" s="37">
        <v>13506105.719999999</v>
      </c>
      <c r="M68" s="37">
        <v>13911288.891599998</v>
      </c>
      <c r="N68" s="37">
        <v>14328627.558347998</v>
      </c>
      <c r="O68" s="37">
        <v>14758486.385098441</v>
      </c>
      <c r="P68" s="37">
        <v>15201240.976651391</v>
      </c>
      <c r="Q68" s="37">
        <v>15657278.205950933</v>
      </c>
      <c r="R68" s="37">
        <v>16126996.55212946</v>
      </c>
      <c r="S68" s="37">
        <v>16610806.448693346</v>
      </c>
      <c r="T68" s="37">
        <v>17109130.642154142</v>
      </c>
      <c r="U68" s="38">
        <v>17622404.561418768</v>
      </c>
      <c r="V68" s="38">
        <v>18151076.698261332</v>
      </c>
      <c r="W68" s="38">
        <v>18695608.999209173</v>
      </c>
      <c r="X68" s="38">
        <v>19256477.269185446</v>
      </c>
      <c r="Y68" s="38">
        <v>10000000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  <c r="AN68" s="38">
        <v>0</v>
      </c>
    </row>
    <row r="69" spans="1:40" ht="18.600000000000001" thickBot="1" x14ac:dyDescent="0.4">
      <c r="A69" s="2"/>
      <c r="B69" s="111"/>
      <c r="C69" s="157"/>
      <c r="D69" s="157"/>
      <c r="E69" s="157"/>
      <c r="F69" s="112"/>
      <c r="G69" s="89"/>
      <c r="H69" s="142"/>
      <c r="I69" s="39" t="s">
        <v>37</v>
      </c>
      <c r="J69" s="40">
        <v>74620115.690452576</v>
      </c>
      <c r="K69" s="40">
        <v>294787.84939112578</v>
      </c>
      <c r="L69" s="40">
        <v>534913.39064393053</v>
      </c>
      <c r="M69" s="40">
        <v>1286105.5438592099</v>
      </c>
      <c r="N69" s="40">
        <v>1498826.6477730901</v>
      </c>
      <c r="O69" s="40">
        <v>1774269.9309325402</v>
      </c>
      <c r="P69" s="40">
        <v>2128839.4577348488</v>
      </c>
      <c r="Q69" s="40">
        <v>2063558.8770910238</v>
      </c>
      <c r="R69" s="40">
        <v>2244824.2279524892</v>
      </c>
      <c r="S69" s="40">
        <v>3255437.1488421778</v>
      </c>
      <c r="T69" s="40">
        <v>3542719.3475461723</v>
      </c>
      <c r="U69" s="41">
        <v>3805324.0938153374</v>
      </c>
      <c r="V69" s="41">
        <v>5033613.4063855624</v>
      </c>
      <c r="W69" s="41">
        <v>5076422.7308979826</v>
      </c>
      <c r="X69" s="41">
        <v>5418455.5977400998</v>
      </c>
      <c r="Y69" s="41">
        <v>5386581.0355165824</v>
      </c>
      <c r="Z69" s="41">
        <v>4965565.4543655496</v>
      </c>
      <c r="AA69" s="41">
        <v>4530260.2901416523</v>
      </c>
      <c r="AB69" s="41">
        <v>4062883.5514742238</v>
      </c>
      <c r="AC69" s="41">
        <v>4361829.1295760702</v>
      </c>
      <c r="AD69" s="41">
        <v>3519898.4676776784</v>
      </c>
      <c r="AE69" s="41">
        <v>2937816.6241396465</v>
      </c>
      <c r="AF69" s="41">
        <v>2368496.2648309632</v>
      </c>
      <c r="AG69" s="41">
        <v>1821276.0717523671</v>
      </c>
      <c r="AH69" s="41">
        <v>1296548.1566003026</v>
      </c>
      <c r="AI69" s="41">
        <v>821736.91545161384</v>
      </c>
      <c r="AJ69" s="41">
        <v>456764.57108777796</v>
      </c>
      <c r="AK69" s="41">
        <v>132360.90723256048</v>
      </c>
      <c r="AL69" s="41">
        <v>0</v>
      </c>
      <c r="AM69" s="41">
        <v>0</v>
      </c>
      <c r="AN69" s="41">
        <v>0</v>
      </c>
    </row>
    <row r="70" spans="1:40" ht="18.600000000000001" thickBot="1" x14ac:dyDescent="0.4">
      <c r="A70" s="2"/>
      <c r="B70" s="113"/>
      <c r="C70" s="114"/>
      <c r="D70" s="114"/>
      <c r="E70" s="114"/>
      <c r="F70" s="115"/>
      <c r="G70" s="90"/>
      <c r="H70" s="143"/>
      <c r="I70" s="42" t="s">
        <v>38</v>
      </c>
      <c r="J70" s="43">
        <v>308668368.59915304</v>
      </c>
      <c r="K70" s="43">
        <v>13407511.849391125</v>
      </c>
      <c r="L70" s="43">
        <v>14041019.110643929</v>
      </c>
      <c r="M70" s="43">
        <v>15197394.435459208</v>
      </c>
      <c r="N70" s="43">
        <v>15827454.206121089</v>
      </c>
      <c r="O70" s="43">
        <v>16532756.316030981</v>
      </c>
      <c r="P70" s="43">
        <v>17330080.434386238</v>
      </c>
      <c r="Q70" s="43">
        <v>17720837.083041955</v>
      </c>
      <c r="R70" s="43">
        <v>18371820.78008195</v>
      </c>
      <c r="S70" s="43">
        <v>19866243.597535525</v>
      </c>
      <c r="T70" s="43">
        <v>20651849.989700314</v>
      </c>
      <c r="U70" s="44">
        <v>21427728.655234106</v>
      </c>
      <c r="V70" s="44">
        <v>23184690.104646895</v>
      </c>
      <c r="W70" s="44">
        <v>23772031.730107155</v>
      </c>
      <c r="X70" s="44">
        <v>24674932.866925545</v>
      </c>
      <c r="Y70" s="44">
        <v>15386581.035516582</v>
      </c>
      <c r="Z70" s="44">
        <v>4965565.4543655496</v>
      </c>
      <c r="AA70" s="44">
        <v>4530260.2901416523</v>
      </c>
      <c r="AB70" s="44">
        <v>4062883.5514742238</v>
      </c>
      <c r="AC70" s="44">
        <v>4361829.1295760702</v>
      </c>
      <c r="AD70" s="44">
        <v>3519898.4676776784</v>
      </c>
      <c r="AE70" s="44">
        <v>2937816.6241396465</v>
      </c>
      <c r="AF70" s="44">
        <v>2368496.2648309632</v>
      </c>
      <c r="AG70" s="44">
        <v>1821276.0717523671</v>
      </c>
      <c r="AH70" s="44">
        <v>1296548.1566003026</v>
      </c>
      <c r="AI70" s="44">
        <v>821736.91545161384</v>
      </c>
      <c r="AJ70" s="44">
        <v>456764.57108777796</v>
      </c>
      <c r="AK70" s="44">
        <v>132360.90723256048</v>
      </c>
      <c r="AL70" s="44">
        <v>0</v>
      </c>
      <c r="AM70" s="44">
        <v>0</v>
      </c>
      <c r="AN70" s="44">
        <v>0</v>
      </c>
    </row>
    <row r="71" spans="1:40" ht="24" thickBot="1" x14ac:dyDescent="0.5">
      <c r="A71" s="2"/>
      <c r="B71" s="1" t="s">
        <v>80</v>
      </c>
      <c r="C71" s="32"/>
      <c r="D71" s="32"/>
      <c r="E71" s="45"/>
      <c r="F71" s="46"/>
      <c r="G71" s="47"/>
      <c r="H71" s="47"/>
      <c r="I71" s="48"/>
      <c r="J71" s="48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</row>
    <row r="72" spans="1:40" ht="18" customHeight="1" x14ac:dyDescent="0.35">
      <c r="A72" s="2"/>
      <c r="B72" s="49"/>
      <c r="C72" s="50"/>
      <c r="D72" s="50"/>
      <c r="E72" s="51"/>
      <c r="F72" s="102" t="s">
        <v>61</v>
      </c>
      <c r="G72" s="95">
        <v>145156681.69227758</v>
      </c>
      <c r="H72" s="98">
        <v>0</v>
      </c>
      <c r="I72" s="11" t="s">
        <v>36</v>
      </c>
      <c r="J72" s="12">
        <v>144966164.03999999</v>
      </c>
      <c r="K72" s="13">
        <v>1103868.8</v>
      </c>
      <c r="L72" s="13">
        <v>2207737.59</v>
      </c>
      <c r="M72" s="13">
        <v>2207737.59</v>
      </c>
      <c r="N72" s="13">
        <v>2207737.59</v>
      </c>
      <c r="O72" s="13">
        <v>2207737.59</v>
      </c>
      <c r="P72" s="13">
        <v>4846649.96</v>
      </c>
      <c r="Q72" s="13">
        <v>4924195.9800000004</v>
      </c>
      <c r="R72" s="13">
        <v>5002982.7300000004</v>
      </c>
      <c r="S72" s="13">
        <v>5080392.16</v>
      </c>
      <c r="T72" s="13">
        <v>5164358.3</v>
      </c>
      <c r="U72" s="14">
        <v>5246987.5199999996</v>
      </c>
      <c r="V72" s="14">
        <v>5330938.9400000004</v>
      </c>
      <c r="W72" s="14">
        <v>5416233.5800000001</v>
      </c>
      <c r="X72" s="14">
        <v>5502892.9400000004</v>
      </c>
      <c r="Y72" s="14">
        <v>5590938.8399999999</v>
      </c>
      <c r="Z72" s="14">
        <v>5680393.4800000004</v>
      </c>
      <c r="AA72" s="14">
        <v>5771279.4000000004</v>
      </c>
      <c r="AB72" s="14">
        <v>5863619.4900000002</v>
      </c>
      <c r="AC72" s="14">
        <v>5957437.0199999996</v>
      </c>
      <c r="AD72" s="14">
        <v>6052753.6399999997</v>
      </c>
      <c r="AE72" s="14">
        <v>6150885.8700000001</v>
      </c>
      <c r="AF72" s="14">
        <v>6251890.9900000002</v>
      </c>
      <c r="AG72" s="14">
        <v>6354809.5499999998</v>
      </c>
      <c r="AH72" s="14">
        <v>6459672.8799999999</v>
      </c>
      <c r="AI72" s="14">
        <v>6566513.9299999997</v>
      </c>
      <c r="AJ72" s="14">
        <v>7065707</v>
      </c>
      <c r="AK72" s="14">
        <v>7307101.0999999996</v>
      </c>
      <c r="AL72" s="14">
        <v>7442709.5800000001</v>
      </c>
      <c r="AM72" s="14">
        <v>0</v>
      </c>
      <c r="AN72" s="14">
        <v>0</v>
      </c>
    </row>
    <row r="73" spans="1:40" ht="18" x14ac:dyDescent="0.35">
      <c r="A73" s="2"/>
      <c r="B73" s="31"/>
      <c r="C73" s="32"/>
      <c r="D73" s="32"/>
      <c r="E73" s="17">
        <v>215</v>
      </c>
      <c r="F73" s="103"/>
      <c r="G73" s="96"/>
      <c r="H73" s="99"/>
      <c r="I73" s="18" t="s">
        <v>37</v>
      </c>
      <c r="J73" s="19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  <c r="Q73" s="20">
        <v>0</v>
      </c>
      <c r="R73" s="20">
        <v>0</v>
      </c>
      <c r="S73" s="20">
        <v>0</v>
      </c>
      <c r="T73" s="20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Z73" s="21">
        <v>0</v>
      </c>
      <c r="AA73" s="21">
        <v>0</v>
      </c>
      <c r="AB73" s="21">
        <v>0</v>
      </c>
      <c r="AC73" s="21">
        <v>0</v>
      </c>
      <c r="AD73" s="21">
        <v>0</v>
      </c>
      <c r="AE73" s="21">
        <v>0</v>
      </c>
      <c r="AF73" s="21">
        <v>0</v>
      </c>
      <c r="AG73" s="21">
        <v>0</v>
      </c>
      <c r="AH73" s="21">
        <v>0</v>
      </c>
      <c r="AI73" s="21">
        <v>0</v>
      </c>
      <c r="AJ73" s="21">
        <v>0</v>
      </c>
      <c r="AK73" s="21">
        <v>0</v>
      </c>
      <c r="AL73" s="21">
        <v>0</v>
      </c>
      <c r="AM73" s="21">
        <v>0</v>
      </c>
      <c r="AN73" s="21">
        <v>0</v>
      </c>
    </row>
    <row r="74" spans="1:40" ht="18.600000000000001" thickBot="1" x14ac:dyDescent="0.4">
      <c r="A74" s="2"/>
      <c r="B74" s="31"/>
      <c r="C74" s="32"/>
      <c r="D74" s="32"/>
      <c r="E74" s="17"/>
      <c r="F74" s="104"/>
      <c r="G74" s="97"/>
      <c r="H74" s="100"/>
      <c r="I74" s="22" t="s">
        <v>38</v>
      </c>
      <c r="J74" s="19">
        <v>144966164.03999999</v>
      </c>
      <c r="K74" s="19">
        <v>1103868.8</v>
      </c>
      <c r="L74" s="19">
        <v>2207737.59</v>
      </c>
      <c r="M74" s="19">
        <v>2207737.59</v>
      </c>
      <c r="N74" s="19">
        <v>2207737.59</v>
      </c>
      <c r="O74" s="19">
        <v>2207737.59</v>
      </c>
      <c r="P74" s="19">
        <v>4846649.96</v>
      </c>
      <c r="Q74" s="19">
        <v>4924195.9800000004</v>
      </c>
      <c r="R74" s="19">
        <v>5002982.7300000004</v>
      </c>
      <c r="S74" s="19">
        <v>5080392.16</v>
      </c>
      <c r="T74" s="19">
        <v>5164358.3</v>
      </c>
      <c r="U74" s="23">
        <v>5246987.5199999996</v>
      </c>
      <c r="V74" s="23">
        <v>5330938.9400000004</v>
      </c>
      <c r="W74" s="23">
        <v>5416233.5800000001</v>
      </c>
      <c r="X74" s="23">
        <v>5502892.9400000004</v>
      </c>
      <c r="Y74" s="23">
        <v>5590938.8399999999</v>
      </c>
      <c r="Z74" s="23">
        <v>5680393.4800000004</v>
      </c>
      <c r="AA74" s="23">
        <v>5771279.4000000004</v>
      </c>
      <c r="AB74" s="23">
        <v>5863619.4900000002</v>
      </c>
      <c r="AC74" s="23">
        <v>5957437.0199999996</v>
      </c>
      <c r="AD74" s="23">
        <v>6052753.6399999997</v>
      </c>
      <c r="AE74" s="23">
        <v>6150885.8700000001</v>
      </c>
      <c r="AF74" s="23">
        <v>6251890.9900000002</v>
      </c>
      <c r="AG74" s="23">
        <v>6354809.5499999998</v>
      </c>
      <c r="AH74" s="23">
        <v>6459672.8799999999</v>
      </c>
      <c r="AI74" s="23">
        <v>6566513.9299999997</v>
      </c>
      <c r="AJ74" s="23">
        <v>7065707</v>
      </c>
      <c r="AK74" s="23">
        <v>7307101.0999999996</v>
      </c>
      <c r="AL74" s="23">
        <v>7442709.5800000001</v>
      </c>
      <c r="AM74" s="23">
        <v>0</v>
      </c>
      <c r="AN74" s="23">
        <v>0</v>
      </c>
    </row>
    <row r="75" spans="1:40" ht="18.600000000000001" thickBot="1" x14ac:dyDescent="0.4">
      <c r="A75" s="2"/>
      <c r="B75" s="31"/>
      <c r="C75" s="32"/>
      <c r="D75" s="32"/>
      <c r="E75" s="24"/>
      <c r="F75" s="25"/>
      <c r="G75" s="26"/>
      <c r="H75" s="26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</row>
    <row r="76" spans="1:40" ht="18" customHeight="1" x14ac:dyDescent="0.35">
      <c r="A76" s="140"/>
      <c r="B76" s="15"/>
      <c r="C76" s="16"/>
      <c r="D76" s="16"/>
      <c r="E76" s="24"/>
      <c r="F76" s="102" t="s">
        <v>62</v>
      </c>
      <c r="G76" s="95">
        <v>26266447.163364518</v>
      </c>
      <c r="H76" s="98">
        <v>0</v>
      </c>
      <c r="I76" s="29" t="s">
        <v>36</v>
      </c>
      <c r="J76" s="30">
        <v>26231972.530000001</v>
      </c>
      <c r="K76" s="56">
        <v>199747.69</v>
      </c>
      <c r="L76" s="56">
        <v>399495.37</v>
      </c>
      <c r="M76" s="56">
        <v>399495.37</v>
      </c>
      <c r="N76" s="56">
        <v>399495.37</v>
      </c>
      <c r="O76" s="56">
        <v>399495.37</v>
      </c>
      <c r="P76" s="56">
        <v>877012.85</v>
      </c>
      <c r="Q76" s="56">
        <v>891044.99</v>
      </c>
      <c r="R76" s="56">
        <v>905301.64</v>
      </c>
      <c r="S76" s="56">
        <v>919309.06</v>
      </c>
      <c r="T76" s="56">
        <v>934502.93</v>
      </c>
      <c r="U76" s="57">
        <v>949454.88</v>
      </c>
      <c r="V76" s="57">
        <v>964646.09</v>
      </c>
      <c r="W76" s="57">
        <v>980080.36</v>
      </c>
      <c r="X76" s="57">
        <v>995761.58</v>
      </c>
      <c r="Y76" s="57">
        <v>1011693.7</v>
      </c>
      <c r="Z76" s="57">
        <v>1027880.73</v>
      </c>
      <c r="AA76" s="57">
        <v>1044326.75</v>
      </c>
      <c r="AB76" s="57">
        <v>1061035.9099999999</v>
      </c>
      <c r="AC76" s="57">
        <v>1078012.4099999999</v>
      </c>
      <c r="AD76" s="57">
        <v>1095260.18</v>
      </c>
      <c r="AE76" s="57">
        <v>1113017.44</v>
      </c>
      <c r="AF76" s="57">
        <v>1131294.56</v>
      </c>
      <c r="AG76" s="57">
        <v>1149917.92</v>
      </c>
      <c r="AH76" s="57">
        <v>1168893.19</v>
      </c>
      <c r="AI76" s="57">
        <v>1188226.33</v>
      </c>
      <c r="AJ76" s="57">
        <v>1278556.5</v>
      </c>
      <c r="AK76" s="57">
        <v>1322237.3400000001</v>
      </c>
      <c r="AL76" s="57">
        <v>1346776.02</v>
      </c>
      <c r="AM76" s="57">
        <v>0</v>
      </c>
      <c r="AN76" s="57">
        <v>0</v>
      </c>
    </row>
    <row r="77" spans="1:40" ht="18" x14ac:dyDescent="0.35">
      <c r="A77" s="140"/>
      <c r="B77" s="15"/>
      <c r="C77" s="16"/>
      <c r="D77" s="16"/>
      <c r="E77" s="24">
        <v>216</v>
      </c>
      <c r="F77" s="103"/>
      <c r="G77" s="96"/>
      <c r="H77" s="99"/>
      <c r="I77" s="18" t="s">
        <v>37</v>
      </c>
      <c r="J77" s="19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  <c r="Q77" s="20">
        <v>0</v>
      </c>
      <c r="R77" s="20">
        <v>0</v>
      </c>
      <c r="S77" s="20">
        <v>0</v>
      </c>
      <c r="T77" s="20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  <c r="AB77" s="21">
        <v>0</v>
      </c>
      <c r="AC77" s="21">
        <v>0</v>
      </c>
      <c r="AD77" s="21">
        <v>0</v>
      </c>
      <c r="AE77" s="21">
        <v>0</v>
      </c>
      <c r="AF77" s="21">
        <v>0</v>
      </c>
      <c r="AG77" s="21">
        <v>0</v>
      </c>
      <c r="AH77" s="21">
        <v>0</v>
      </c>
      <c r="AI77" s="21">
        <v>0</v>
      </c>
      <c r="AJ77" s="21">
        <v>0</v>
      </c>
      <c r="AK77" s="21">
        <v>0</v>
      </c>
      <c r="AL77" s="21">
        <v>0</v>
      </c>
      <c r="AM77" s="21">
        <v>0</v>
      </c>
      <c r="AN77" s="21">
        <v>0</v>
      </c>
    </row>
    <row r="78" spans="1:40" ht="18.600000000000001" thickBot="1" x14ac:dyDescent="0.4">
      <c r="A78" s="140"/>
      <c r="B78" s="15"/>
      <c r="C78" s="16"/>
      <c r="D78" s="16"/>
      <c r="E78" s="24"/>
      <c r="F78" s="104"/>
      <c r="G78" s="97"/>
      <c r="H78" s="100"/>
      <c r="I78" s="22" t="s">
        <v>38</v>
      </c>
      <c r="J78" s="19">
        <v>26231972.530000001</v>
      </c>
      <c r="K78" s="19">
        <v>199747.69</v>
      </c>
      <c r="L78" s="19">
        <v>399495.37</v>
      </c>
      <c r="M78" s="19">
        <v>399495.37</v>
      </c>
      <c r="N78" s="19">
        <v>399495.37</v>
      </c>
      <c r="O78" s="19">
        <v>399495.37</v>
      </c>
      <c r="P78" s="19">
        <v>877012.85</v>
      </c>
      <c r="Q78" s="19">
        <v>891044.99</v>
      </c>
      <c r="R78" s="19">
        <v>905301.64</v>
      </c>
      <c r="S78" s="19">
        <v>919309.06</v>
      </c>
      <c r="T78" s="19">
        <v>934502.93</v>
      </c>
      <c r="U78" s="23">
        <v>949454.88</v>
      </c>
      <c r="V78" s="23">
        <v>964646.09</v>
      </c>
      <c r="W78" s="23">
        <v>980080.36</v>
      </c>
      <c r="X78" s="23">
        <v>995761.58</v>
      </c>
      <c r="Y78" s="23">
        <v>1011693.7</v>
      </c>
      <c r="Z78" s="23">
        <v>1027880.73</v>
      </c>
      <c r="AA78" s="23">
        <v>1044326.75</v>
      </c>
      <c r="AB78" s="23">
        <v>1061035.9099999999</v>
      </c>
      <c r="AC78" s="23">
        <v>1078012.4099999999</v>
      </c>
      <c r="AD78" s="23">
        <v>1095260.18</v>
      </c>
      <c r="AE78" s="23">
        <v>1113017.44</v>
      </c>
      <c r="AF78" s="23">
        <v>1131294.56</v>
      </c>
      <c r="AG78" s="23">
        <v>1149917.92</v>
      </c>
      <c r="AH78" s="23">
        <v>1168893.19</v>
      </c>
      <c r="AI78" s="23">
        <v>1188226.33</v>
      </c>
      <c r="AJ78" s="23">
        <v>1278556.5</v>
      </c>
      <c r="AK78" s="23">
        <v>1322237.3400000001</v>
      </c>
      <c r="AL78" s="23">
        <v>1346776.02</v>
      </c>
      <c r="AM78" s="23">
        <v>0</v>
      </c>
      <c r="AN78" s="23">
        <v>0</v>
      </c>
    </row>
    <row r="79" spans="1:40" ht="18.600000000000001" thickBot="1" x14ac:dyDescent="0.4">
      <c r="A79" s="140"/>
      <c r="B79" s="15"/>
      <c r="C79" s="16"/>
      <c r="D79" s="16"/>
      <c r="E79" s="24"/>
      <c r="F79" s="25"/>
      <c r="G79" s="26"/>
      <c r="H79" s="26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</row>
    <row r="80" spans="1:40" ht="18" customHeight="1" x14ac:dyDescent="0.35">
      <c r="A80" s="140"/>
      <c r="B80" s="15"/>
      <c r="C80" s="16"/>
      <c r="D80" s="16"/>
      <c r="E80" s="24"/>
      <c r="F80" s="102" t="s">
        <v>63</v>
      </c>
      <c r="G80" s="95">
        <v>124420012.87909502</v>
      </c>
      <c r="H80" s="98">
        <v>0</v>
      </c>
      <c r="I80" s="29" t="s">
        <v>36</v>
      </c>
      <c r="J80" s="30">
        <v>124256712.04000001</v>
      </c>
      <c r="K80" s="56">
        <v>946173.25</v>
      </c>
      <c r="L80" s="56">
        <v>1892346.51</v>
      </c>
      <c r="M80" s="56">
        <v>1892346.51</v>
      </c>
      <c r="N80" s="56">
        <v>1892346.51</v>
      </c>
      <c r="O80" s="56">
        <v>1892346.51</v>
      </c>
      <c r="P80" s="56">
        <v>4154271.39</v>
      </c>
      <c r="Q80" s="56">
        <v>4220739.41</v>
      </c>
      <c r="R80" s="56">
        <v>4288270.91</v>
      </c>
      <c r="S80" s="56">
        <v>4354621.8499999996</v>
      </c>
      <c r="T80" s="56">
        <v>4426592.83</v>
      </c>
      <c r="U80" s="57">
        <v>4497417.88</v>
      </c>
      <c r="V80" s="57">
        <v>4569376.2300000004</v>
      </c>
      <c r="W80" s="57">
        <v>4642485.93</v>
      </c>
      <c r="X80" s="57">
        <v>4716765.38</v>
      </c>
      <c r="Y80" s="57">
        <v>4792233.29</v>
      </c>
      <c r="Z80" s="57">
        <v>4868908.7</v>
      </c>
      <c r="AA80" s="57">
        <v>4946810.91</v>
      </c>
      <c r="AB80" s="57">
        <v>5025959.5599999996</v>
      </c>
      <c r="AC80" s="57">
        <v>5106374.59</v>
      </c>
      <c r="AD80" s="57">
        <v>5188074.55</v>
      </c>
      <c r="AE80" s="57">
        <v>5272187.8899999997</v>
      </c>
      <c r="AF80" s="57">
        <v>5358763.7</v>
      </c>
      <c r="AG80" s="57">
        <v>5446979.6100000003</v>
      </c>
      <c r="AH80" s="57">
        <v>5536862.46</v>
      </c>
      <c r="AI80" s="57">
        <v>5628440.5199999996</v>
      </c>
      <c r="AJ80" s="57">
        <v>6056320.2800000003</v>
      </c>
      <c r="AK80" s="57">
        <v>6263229.5199999996</v>
      </c>
      <c r="AL80" s="57">
        <v>6379465.3600000003</v>
      </c>
      <c r="AM80" s="57">
        <v>0</v>
      </c>
      <c r="AN80" s="57">
        <v>0</v>
      </c>
    </row>
    <row r="81" spans="1:40" ht="18" x14ac:dyDescent="0.35">
      <c r="A81" s="140"/>
      <c r="B81" s="15"/>
      <c r="C81" s="16"/>
      <c r="D81" s="16"/>
      <c r="E81" s="24">
        <v>217</v>
      </c>
      <c r="F81" s="103"/>
      <c r="G81" s="96"/>
      <c r="H81" s="99"/>
      <c r="I81" s="18" t="s">
        <v>37</v>
      </c>
      <c r="J81" s="19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Z81" s="21">
        <v>0</v>
      </c>
      <c r="AA81" s="21">
        <v>0</v>
      </c>
      <c r="AB81" s="21">
        <v>0</v>
      </c>
      <c r="AC81" s="21">
        <v>0</v>
      </c>
      <c r="AD81" s="21">
        <v>0</v>
      </c>
      <c r="AE81" s="21">
        <v>0</v>
      </c>
      <c r="AF81" s="21">
        <v>0</v>
      </c>
      <c r="AG81" s="21">
        <v>0</v>
      </c>
      <c r="AH81" s="21">
        <v>0</v>
      </c>
      <c r="AI81" s="21">
        <v>0</v>
      </c>
      <c r="AJ81" s="21">
        <v>0</v>
      </c>
      <c r="AK81" s="21">
        <v>0</v>
      </c>
      <c r="AL81" s="21">
        <v>0</v>
      </c>
      <c r="AM81" s="21">
        <v>0</v>
      </c>
      <c r="AN81" s="21">
        <v>0</v>
      </c>
    </row>
    <row r="82" spans="1:40" ht="18.600000000000001" thickBot="1" x14ac:dyDescent="0.4">
      <c r="A82" s="140"/>
      <c r="B82" s="15"/>
      <c r="C82" s="16"/>
      <c r="D82" s="16"/>
      <c r="E82" s="24"/>
      <c r="F82" s="104"/>
      <c r="G82" s="97"/>
      <c r="H82" s="100"/>
      <c r="I82" s="22" t="s">
        <v>38</v>
      </c>
      <c r="J82" s="19">
        <v>124256712.04000001</v>
      </c>
      <c r="K82" s="19">
        <v>946173.25</v>
      </c>
      <c r="L82" s="19">
        <v>1892346.51</v>
      </c>
      <c r="M82" s="19">
        <v>1892346.51</v>
      </c>
      <c r="N82" s="19">
        <v>1892346.51</v>
      </c>
      <c r="O82" s="19">
        <v>1892346.51</v>
      </c>
      <c r="P82" s="19">
        <v>4154271.39</v>
      </c>
      <c r="Q82" s="19">
        <v>4220739.41</v>
      </c>
      <c r="R82" s="19">
        <v>4288270.91</v>
      </c>
      <c r="S82" s="19">
        <v>4354621.8499999996</v>
      </c>
      <c r="T82" s="19">
        <v>4426592.83</v>
      </c>
      <c r="U82" s="23">
        <v>4497417.88</v>
      </c>
      <c r="V82" s="23">
        <v>4569376.2300000004</v>
      </c>
      <c r="W82" s="23">
        <v>4642485.93</v>
      </c>
      <c r="X82" s="23">
        <v>4716765.38</v>
      </c>
      <c r="Y82" s="23">
        <v>4792233.29</v>
      </c>
      <c r="Z82" s="23">
        <v>4868908.7</v>
      </c>
      <c r="AA82" s="23">
        <v>4946810.91</v>
      </c>
      <c r="AB82" s="23">
        <v>5025959.5599999996</v>
      </c>
      <c r="AC82" s="23">
        <v>5106374.59</v>
      </c>
      <c r="AD82" s="23">
        <v>5188074.55</v>
      </c>
      <c r="AE82" s="23">
        <v>5272187.8899999997</v>
      </c>
      <c r="AF82" s="23">
        <v>5358763.7</v>
      </c>
      <c r="AG82" s="23">
        <v>5446979.6100000003</v>
      </c>
      <c r="AH82" s="23">
        <v>5536862.46</v>
      </c>
      <c r="AI82" s="23">
        <v>5628440.5199999996</v>
      </c>
      <c r="AJ82" s="23">
        <v>6056320.2800000003</v>
      </c>
      <c r="AK82" s="23">
        <v>6263229.5199999996</v>
      </c>
      <c r="AL82" s="23">
        <v>6379465.3600000003</v>
      </c>
      <c r="AM82" s="23">
        <v>0</v>
      </c>
      <c r="AN82" s="23">
        <v>0</v>
      </c>
    </row>
    <row r="83" spans="1:40" ht="18.600000000000001" thickBot="1" x14ac:dyDescent="0.4">
      <c r="A83" s="140"/>
      <c r="B83" s="15"/>
      <c r="C83" s="16"/>
      <c r="D83" s="16"/>
      <c r="E83" s="24"/>
      <c r="F83" s="25"/>
      <c r="G83" s="26"/>
      <c r="H83" s="26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</row>
    <row r="84" spans="1:40" ht="18" customHeight="1" x14ac:dyDescent="0.35">
      <c r="A84" s="140"/>
      <c r="B84" s="15"/>
      <c r="C84" s="16"/>
      <c r="D84" s="16"/>
      <c r="E84" s="24"/>
      <c r="F84" s="102" t="s">
        <v>64</v>
      </c>
      <c r="G84" s="95">
        <v>210131577.30691615</v>
      </c>
      <c r="H84" s="98">
        <v>0</v>
      </c>
      <c r="I84" s="29" t="s">
        <v>36</v>
      </c>
      <c r="J84" s="30">
        <v>208637942.23837715</v>
      </c>
      <c r="K84" s="56">
        <v>1597981.4970563501</v>
      </c>
      <c r="L84" s="56">
        <v>3195962.9941126998</v>
      </c>
      <c r="M84" s="56">
        <v>3195962.9941126998</v>
      </c>
      <c r="N84" s="56">
        <v>3195962.9941126998</v>
      </c>
      <c r="O84" s="56">
        <v>3195962.9941126998</v>
      </c>
      <c r="P84" s="56">
        <v>6975253.2874312196</v>
      </c>
      <c r="Q84" s="56">
        <v>7086857.9342423556</v>
      </c>
      <c r="R84" s="56">
        <v>7200248.2733261529</v>
      </c>
      <c r="S84" s="56">
        <v>7311168.9247498987</v>
      </c>
      <c r="T84" s="56">
        <v>7432500.985832707</v>
      </c>
      <c r="U84" s="57">
        <v>7551421.4528793283</v>
      </c>
      <c r="V84" s="57">
        <v>7672244.8851532228</v>
      </c>
      <c r="W84" s="57">
        <v>7795001.5128942402</v>
      </c>
      <c r="X84" s="57">
        <v>7919722.2682120288</v>
      </c>
      <c r="Y84" s="57">
        <v>8046438.5771542368</v>
      </c>
      <c r="Z84" s="57">
        <v>8175182.3698277064</v>
      </c>
      <c r="AA84" s="57">
        <v>8305935.9538778327</v>
      </c>
      <c r="AB84" s="57">
        <v>8438822.1617836654</v>
      </c>
      <c r="AC84" s="57">
        <v>8573843.3163668178</v>
      </c>
      <c r="AD84" s="57">
        <v>8711024.8094253521</v>
      </c>
      <c r="AE84" s="57">
        <v>8850919.3733737469</v>
      </c>
      <c r="AF84" s="57">
        <v>8994989.685530385</v>
      </c>
      <c r="AG84" s="57">
        <v>9141848.2068259995</v>
      </c>
      <c r="AH84" s="57">
        <v>9291541.4535006396</v>
      </c>
      <c r="AI84" s="57">
        <v>9444115.686323259</v>
      </c>
      <c r="AJ84" s="57">
        <v>10161396.728712231</v>
      </c>
      <c r="AK84" s="57">
        <v>10496412.650996609</v>
      </c>
      <c r="AL84" s="57">
        <v>10679218.266450381</v>
      </c>
      <c r="AM84" s="57">
        <v>0</v>
      </c>
      <c r="AN84" s="57">
        <v>0</v>
      </c>
    </row>
    <row r="85" spans="1:40" ht="18" x14ac:dyDescent="0.35">
      <c r="A85" s="140"/>
      <c r="B85" s="15"/>
      <c r="C85" s="16"/>
      <c r="D85" s="16"/>
      <c r="E85" s="24">
        <v>218</v>
      </c>
      <c r="F85" s="103"/>
      <c r="G85" s="96"/>
      <c r="H85" s="99"/>
      <c r="I85" s="18" t="s">
        <v>37</v>
      </c>
      <c r="J85" s="19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  <c r="T85" s="20">
        <v>0</v>
      </c>
      <c r="U85" s="21">
        <v>0</v>
      </c>
      <c r="V85" s="21">
        <v>0</v>
      </c>
      <c r="W85" s="21">
        <v>0</v>
      </c>
      <c r="X85" s="21">
        <v>0</v>
      </c>
      <c r="Y85" s="21">
        <v>0</v>
      </c>
      <c r="Z85" s="21">
        <v>0</v>
      </c>
      <c r="AA85" s="21">
        <v>0</v>
      </c>
      <c r="AB85" s="21">
        <v>0</v>
      </c>
      <c r="AC85" s="21">
        <v>0</v>
      </c>
      <c r="AD85" s="21">
        <v>0</v>
      </c>
      <c r="AE85" s="21">
        <v>0</v>
      </c>
      <c r="AF85" s="21">
        <v>0</v>
      </c>
      <c r="AG85" s="21">
        <v>0</v>
      </c>
      <c r="AH85" s="21">
        <v>0</v>
      </c>
      <c r="AI85" s="21">
        <v>0</v>
      </c>
      <c r="AJ85" s="21">
        <v>0</v>
      </c>
      <c r="AK85" s="21">
        <v>0</v>
      </c>
      <c r="AL85" s="21">
        <v>0</v>
      </c>
      <c r="AM85" s="21">
        <v>0</v>
      </c>
      <c r="AN85" s="21">
        <v>0</v>
      </c>
    </row>
    <row r="86" spans="1:40" ht="18.600000000000001" thickBot="1" x14ac:dyDescent="0.4">
      <c r="A86" s="140"/>
      <c r="B86" s="15"/>
      <c r="C86" s="16"/>
      <c r="D86" s="16"/>
      <c r="E86" s="24"/>
      <c r="F86" s="104"/>
      <c r="G86" s="97"/>
      <c r="H86" s="100"/>
      <c r="I86" s="22" t="s">
        <v>38</v>
      </c>
      <c r="J86" s="19">
        <v>208637942.23837715</v>
      </c>
      <c r="K86" s="19">
        <v>1597981.4970563501</v>
      </c>
      <c r="L86" s="19">
        <v>3195962.9941126998</v>
      </c>
      <c r="M86" s="19">
        <v>3195962.9941126998</v>
      </c>
      <c r="N86" s="19">
        <v>3195962.9941126998</v>
      </c>
      <c r="O86" s="19">
        <v>3195962.9941126998</v>
      </c>
      <c r="P86" s="19">
        <v>6975253.2874312196</v>
      </c>
      <c r="Q86" s="19">
        <v>7086857.9342423556</v>
      </c>
      <c r="R86" s="19">
        <v>7200248.2733261529</v>
      </c>
      <c r="S86" s="19">
        <v>7311168.9247498987</v>
      </c>
      <c r="T86" s="19">
        <v>7432500.985832707</v>
      </c>
      <c r="U86" s="23">
        <v>7551421.4528793283</v>
      </c>
      <c r="V86" s="23">
        <v>7672244.8851532228</v>
      </c>
      <c r="W86" s="23">
        <v>7795001.5128942402</v>
      </c>
      <c r="X86" s="23">
        <v>7919722.2682120288</v>
      </c>
      <c r="Y86" s="23">
        <v>8046438.5771542368</v>
      </c>
      <c r="Z86" s="23">
        <v>8175182.3698277064</v>
      </c>
      <c r="AA86" s="23">
        <v>8305935.9538778327</v>
      </c>
      <c r="AB86" s="23">
        <v>8438822.1617836654</v>
      </c>
      <c r="AC86" s="23">
        <v>8573843.3163668178</v>
      </c>
      <c r="AD86" s="23">
        <v>8711024.8094253521</v>
      </c>
      <c r="AE86" s="23">
        <v>8850919.3733737469</v>
      </c>
      <c r="AF86" s="23">
        <v>8994989.685530385</v>
      </c>
      <c r="AG86" s="23">
        <v>9141848.2068259995</v>
      </c>
      <c r="AH86" s="23">
        <v>9291541.4535006396</v>
      </c>
      <c r="AI86" s="23">
        <v>9444115.686323259</v>
      </c>
      <c r="AJ86" s="23">
        <v>10161396.728712231</v>
      </c>
      <c r="AK86" s="23">
        <v>10496412.650996609</v>
      </c>
      <c r="AL86" s="23">
        <v>10679218.266450381</v>
      </c>
      <c r="AM86" s="23">
        <v>0</v>
      </c>
      <c r="AN86" s="23">
        <v>0</v>
      </c>
    </row>
    <row r="87" spans="1:40" ht="18.600000000000001" thickBot="1" x14ac:dyDescent="0.4">
      <c r="A87" s="140"/>
      <c r="B87" s="15"/>
      <c r="C87" s="16"/>
      <c r="D87" s="16"/>
      <c r="E87" s="24"/>
      <c r="F87" s="25"/>
      <c r="G87" s="26"/>
      <c r="H87" s="26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</row>
    <row r="88" spans="1:40" ht="18" customHeight="1" x14ac:dyDescent="0.35">
      <c r="A88" s="140"/>
      <c r="B88" s="15"/>
      <c r="C88" s="16"/>
      <c r="D88" s="16"/>
      <c r="E88" s="24"/>
      <c r="F88" s="102" t="s">
        <v>65</v>
      </c>
      <c r="G88" s="95">
        <v>40090893.038819514</v>
      </c>
      <c r="H88" s="98">
        <v>0</v>
      </c>
      <c r="I88" s="29" t="s">
        <v>36</v>
      </c>
      <c r="J88" s="30">
        <v>40038273.890000001</v>
      </c>
      <c r="K88" s="56">
        <v>304878.05</v>
      </c>
      <c r="L88" s="56">
        <v>609756.1</v>
      </c>
      <c r="M88" s="56">
        <v>609756.1</v>
      </c>
      <c r="N88" s="56">
        <v>609756.1</v>
      </c>
      <c r="O88" s="56">
        <v>609756.1</v>
      </c>
      <c r="P88" s="56">
        <v>1338598.56</v>
      </c>
      <c r="Q88" s="56">
        <v>1360016.03</v>
      </c>
      <c r="R88" s="56">
        <v>1381776.18</v>
      </c>
      <c r="S88" s="56">
        <v>1403155.93</v>
      </c>
      <c r="T88" s="56">
        <v>1426346.58</v>
      </c>
      <c r="U88" s="57">
        <v>1449167.98</v>
      </c>
      <c r="V88" s="57">
        <v>1472354.56</v>
      </c>
      <c r="W88" s="57">
        <v>1495912.13</v>
      </c>
      <c r="X88" s="57">
        <v>1519846.62</v>
      </c>
      <c r="Y88" s="57">
        <v>1544164.06</v>
      </c>
      <c r="Z88" s="57">
        <v>1568870.58</v>
      </c>
      <c r="AA88" s="57">
        <v>1593972.41</v>
      </c>
      <c r="AB88" s="57">
        <v>1619475.86</v>
      </c>
      <c r="AC88" s="57">
        <v>1645387.37</v>
      </c>
      <c r="AD88" s="57">
        <v>1671712.91</v>
      </c>
      <c r="AE88" s="57">
        <v>1698816.1</v>
      </c>
      <c r="AF88" s="57">
        <v>1726712.75</v>
      </c>
      <c r="AG88" s="57">
        <v>1755137.88</v>
      </c>
      <c r="AH88" s="57">
        <v>1784100.13</v>
      </c>
      <c r="AI88" s="57">
        <v>1813608.61</v>
      </c>
      <c r="AJ88" s="57">
        <v>1951480.98</v>
      </c>
      <c r="AK88" s="57">
        <v>2018151.73</v>
      </c>
      <c r="AL88" s="57">
        <v>2055605.5</v>
      </c>
      <c r="AM88" s="57">
        <v>0</v>
      </c>
      <c r="AN88" s="57">
        <v>0</v>
      </c>
    </row>
    <row r="89" spans="1:40" ht="18" x14ac:dyDescent="0.35">
      <c r="A89" s="140"/>
      <c r="B89" s="15"/>
      <c r="C89" s="16"/>
      <c r="D89" s="16"/>
      <c r="E89" s="24">
        <v>219</v>
      </c>
      <c r="F89" s="103"/>
      <c r="G89" s="96"/>
      <c r="H89" s="99"/>
      <c r="I89" s="18" t="s">
        <v>37</v>
      </c>
      <c r="J89" s="19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1">
        <v>0</v>
      </c>
      <c r="V89" s="21">
        <v>0</v>
      </c>
      <c r="W89" s="21">
        <v>0</v>
      </c>
      <c r="X89" s="21">
        <v>0</v>
      </c>
      <c r="Y89" s="21">
        <v>0</v>
      </c>
      <c r="Z89" s="21">
        <v>0</v>
      </c>
      <c r="AA89" s="21">
        <v>0</v>
      </c>
      <c r="AB89" s="21">
        <v>0</v>
      </c>
      <c r="AC89" s="21">
        <v>0</v>
      </c>
      <c r="AD89" s="21">
        <v>0</v>
      </c>
      <c r="AE89" s="21">
        <v>0</v>
      </c>
      <c r="AF89" s="21">
        <v>0</v>
      </c>
      <c r="AG89" s="21">
        <v>0</v>
      </c>
      <c r="AH89" s="21">
        <v>0</v>
      </c>
      <c r="AI89" s="21">
        <v>0</v>
      </c>
      <c r="AJ89" s="21">
        <v>0</v>
      </c>
      <c r="AK89" s="21">
        <v>0</v>
      </c>
      <c r="AL89" s="21">
        <v>0</v>
      </c>
      <c r="AM89" s="21">
        <v>0</v>
      </c>
      <c r="AN89" s="21">
        <v>0</v>
      </c>
    </row>
    <row r="90" spans="1:40" ht="18.600000000000001" thickBot="1" x14ac:dyDescent="0.4">
      <c r="A90" s="140"/>
      <c r="B90" s="15"/>
      <c r="C90" s="16"/>
      <c r="D90" s="16"/>
      <c r="E90" s="24"/>
      <c r="F90" s="104"/>
      <c r="G90" s="97"/>
      <c r="H90" s="100"/>
      <c r="I90" s="22" t="s">
        <v>38</v>
      </c>
      <c r="J90" s="19">
        <v>40038273.890000001</v>
      </c>
      <c r="K90" s="19">
        <v>304878.05</v>
      </c>
      <c r="L90" s="19">
        <v>609756.1</v>
      </c>
      <c r="M90" s="19">
        <v>609756.1</v>
      </c>
      <c r="N90" s="19">
        <v>609756.1</v>
      </c>
      <c r="O90" s="19">
        <v>609756.1</v>
      </c>
      <c r="P90" s="19">
        <v>1338598.56</v>
      </c>
      <c r="Q90" s="19">
        <v>1360016.03</v>
      </c>
      <c r="R90" s="19">
        <v>1381776.18</v>
      </c>
      <c r="S90" s="19">
        <v>1403155.93</v>
      </c>
      <c r="T90" s="19">
        <v>1426346.58</v>
      </c>
      <c r="U90" s="23">
        <v>1449167.98</v>
      </c>
      <c r="V90" s="23">
        <v>1472354.56</v>
      </c>
      <c r="W90" s="23">
        <v>1495912.13</v>
      </c>
      <c r="X90" s="23">
        <v>1519846.62</v>
      </c>
      <c r="Y90" s="23">
        <v>1544164.06</v>
      </c>
      <c r="Z90" s="23">
        <v>1568870.58</v>
      </c>
      <c r="AA90" s="23">
        <v>1593972.41</v>
      </c>
      <c r="AB90" s="23">
        <v>1619475.86</v>
      </c>
      <c r="AC90" s="23">
        <v>1645387.37</v>
      </c>
      <c r="AD90" s="23">
        <v>1671712.91</v>
      </c>
      <c r="AE90" s="23">
        <v>1698816.1</v>
      </c>
      <c r="AF90" s="23">
        <v>1726712.75</v>
      </c>
      <c r="AG90" s="23">
        <v>1755137.88</v>
      </c>
      <c r="AH90" s="23">
        <v>1784100.13</v>
      </c>
      <c r="AI90" s="23">
        <v>1813608.61</v>
      </c>
      <c r="AJ90" s="23">
        <v>1951480.98</v>
      </c>
      <c r="AK90" s="23">
        <v>2018151.73</v>
      </c>
      <c r="AL90" s="23">
        <v>2055605.5</v>
      </c>
      <c r="AM90" s="23">
        <v>0</v>
      </c>
      <c r="AN90" s="23">
        <v>0</v>
      </c>
    </row>
    <row r="91" spans="1:40" ht="18.600000000000001" thickBot="1" x14ac:dyDescent="0.4">
      <c r="A91" s="140"/>
      <c r="B91" s="15"/>
      <c r="C91" s="16"/>
      <c r="D91" s="16"/>
      <c r="E91" s="24"/>
      <c r="F91" s="25"/>
      <c r="G91" s="26"/>
      <c r="H91" s="26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</row>
    <row r="92" spans="1:40" ht="18" customHeight="1" x14ac:dyDescent="0.35">
      <c r="A92" s="140"/>
      <c r="B92" s="15"/>
      <c r="C92" s="16"/>
      <c r="D92" s="16"/>
      <c r="E92" s="24"/>
      <c r="F92" s="102" t="s">
        <v>66</v>
      </c>
      <c r="G92" s="95">
        <v>27648891.75091001</v>
      </c>
      <c r="H92" s="98">
        <v>0</v>
      </c>
      <c r="I92" s="29" t="s">
        <v>36</v>
      </c>
      <c r="J92" s="30">
        <v>27612602.669999994</v>
      </c>
      <c r="K92" s="56">
        <v>210260.72</v>
      </c>
      <c r="L92" s="56">
        <v>420521.45</v>
      </c>
      <c r="M92" s="56">
        <v>420521.45</v>
      </c>
      <c r="N92" s="56">
        <v>420521.45</v>
      </c>
      <c r="O92" s="56">
        <v>420521.45</v>
      </c>
      <c r="P92" s="56">
        <v>923171.42</v>
      </c>
      <c r="Q92" s="56">
        <v>937942.09</v>
      </c>
      <c r="R92" s="56">
        <v>952949.09</v>
      </c>
      <c r="S92" s="56">
        <v>967693.74</v>
      </c>
      <c r="T92" s="56">
        <v>983687.3</v>
      </c>
      <c r="U92" s="57">
        <v>999426.19</v>
      </c>
      <c r="V92" s="57">
        <v>1015416.94</v>
      </c>
      <c r="W92" s="57">
        <v>1031663.54</v>
      </c>
      <c r="X92" s="57">
        <v>1048170.08</v>
      </c>
      <c r="Y92" s="57">
        <v>1064940.73</v>
      </c>
      <c r="Z92" s="57">
        <v>1081979.71</v>
      </c>
      <c r="AA92" s="57">
        <v>1099291.31</v>
      </c>
      <c r="AB92" s="57">
        <v>1116879.8999999999</v>
      </c>
      <c r="AC92" s="57">
        <v>1134749.9099999999</v>
      </c>
      <c r="AD92" s="57">
        <v>1152905.46</v>
      </c>
      <c r="AE92" s="57">
        <v>1171597.31</v>
      </c>
      <c r="AF92" s="57">
        <v>1190836.3799999999</v>
      </c>
      <c r="AG92" s="57">
        <v>1210439.9099999999</v>
      </c>
      <c r="AH92" s="57">
        <v>1230413.8799999999</v>
      </c>
      <c r="AI92" s="57">
        <v>1250764.56</v>
      </c>
      <c r="AJ92" s="57">
        <v>1345848.95</v>
      </c>
      <c r="AK92" s="57">
        <v>1391828.78</v>
      </c>
      <c r="AL92" s="57">
        <v>1417658.97</v>
      </c>
      <c r="AM92" s="57">
        <v>0</v>
      </c>
      <c r="AN92" s="57">
        <v>0</v>
      </c>
    </row>
    <row r="93" spans="1:40" ht="18" x14ac:dyDescent="0.35">
      <c r="A93" s="140"/>
      <c r="B93" s="15"/>
      <c r="C93" s="16"/>
      <c r="D93" s="16"/>
      <c r="E93" s="24">
        <v>220</v>
      </c>
      <c r="F93" s="103"/>
      <c r="G93" s="96"/>
      <c r="H93" s="99"/>
      <c r="I93" s="18" t="s">
        <v>37</v>
      </c>
      <c r="J93" s="19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Z93" s="21">
        <v>0</v>
      </c>
      <c r="AA93" s="21">
        <v>0</v>
      </c>
      <c r="AB93" s="21">
        <v>0</v>
      </c>
      <c r="AC93" s="21">
        <v>0</v>
      </c>
      <c r="AD93" s="21">
        <v>0</v>
      </c>
      <c r="AE93" s="21">
        <v>0</v>
      </c>
      <c r="AF93" s="21">
        <v>0</v>
      </c>
      <c r="AG93" s="21">
        <v>0</v>
      </c>
      <c r="AH93" s="21">
        <v>0</v>
      </c>
      <c r="AI93" s="21">
        <v>0</v>
      </c>
      <c r="AJ93" s="21">
        <v>0</v>
      </c>
      <c r="AK93" s="21">
        <v>0</v>
      </c>
      <c r="AL93" s="21">
        <v>0</v>
      </c>
      <c r="AM93" s="21">
        <v>0</v>
      </c>
      <c r="AN93" s="21">
        <v>0</v>
      </c>
    </row>
    <row r="94" spans="1:40" ht="18.600000000000001" thickBot="1" x14ac:dyDescent="0.4">
      <c r="A94" s="140"/>
      <c r="B94" s="15"/>
      <c r="C94" s="16"/>
      <c r="D94" s="16"/>
      <c r="E94" s="24"/>
      <c r="F94" s="104"/>
      <c r="G94" s="97"/>
      <c r="H94" s="100"/>
      <c r="I94" s="22" t="s">
        <v>38</v>
      </c>
      <c r="J94" s="19">
        <v>27612602.669999994</v>
      </c>
      <c r="K94" s="19">
        <v>210260.72</v>
      </c>
      <c r="L94" s="19">
        <v>420521.45</v>
      </c>
      <c r="M94" s="19">
        <v>420521.45</v>
      </c>
      <c r="N94" s="19">
        <v>420521.45</v>
      </c>
      <c r="O94" s="19">
        <v>420521.45</v>
      </c>
      <c r="P94" s="19">
        <v>923171.42</v>
      </c>
      <c r="Q94" s="19">
        <v>937942.09</v>
      </c>
      <c r="R94" s="19">
        <v>952949.09</v>
      </c>
      <c r="S94" s="19">
        <v>967693.74</v>
      </c>
      <c r="T94" s="19">
        <v>983687.3</v>
      </c>
      <c r="U94" s="23">
        <v>999426.19</v>
      </c>
      <c r="V94" s="23">
        <v>1015416.94</v>
      </c>
      <c r="W94" s="23">
        <v>1031663.54</v>
      </c>
      <c r="X94" s="23">
        <v>1048170.08</v>
      </c>
      <c r="Y94" s="23">
        <v>1064940.73</v>
      </c>
      <c r="Z94" s="23">
        <v>1081979.71</v>
      </c>
      <c r="AA94" s="23">
        <v>1099291.31</v>
      </c>
      <c r="AB94" s="23">
        <v>1116879.8999999999</v>
      </c>
      <c r="AC94" s="23">
        <v>1134749.9099999999</v>
      </c>
      <c r="AD94" s="23">
        <v>1152905.46</v>
      </c>
      <c r="AE94" s="23">
        <v>1171597.31</v>
      </c>
      <c r="AF94" s="23">
        <v>1190836.3799999999</v>
      </c>
      <c r="AG94" s="23">
        <v>1210439.9099999999</v>
      </c>
      <c r="AH94" s="23">
        <v>1230413.8799999999</v>
      </c>
      <c r="AI94" s="23">
        <v>1250764.56</v>
      </c>
      <c r="AJ94" s="23">
        <v>1345848.95</v>
      </c>
      <c r="AK94" s="23">
        <v>1391828.78</v>
      </c>
      <c r="AL94" s="23">
        <v>1417658.97</v>
      </c>
      <c r="AM94" s="23">
        <v>0</v>
      </c>
      <c r="AN94" s="23">
        <v>0</v>
      </c>
    </row>
    <row r="95" spans="1:40" ht="18.600000000000001" thickBot="1" x14ac:dyDescent="0.4">
      <c r="A95" s="140"/>
      <c r="B95" s="15"/>
      <c r="C95" s="16"/>
      <c r="D95" s="16"/>
      <c r="E95" s="24"/>
      <c r="F95" s="25"/>
      <c r="G95" s="26"/>
      <c r="H95" s="26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</row>
    <row r="96" spans="1:40" ht="18" customHeight="1" x14ac:dyDescent="0.35">
      <c r="A96" s="140"/>
      <c r="B96" s="15"/>
      <c r="C96" s="16"/>
      <c r="D96" s="16"/>
      <c r="E96" s="24"/>
      <c r="F96" s="102" t="s">
        <v>67</v>
      </c>
      <c r="G96" s="95">
        <v>11059556.700364003</v>
      </c>
      <c r="H96" s="98">
        <v>0</v>
      </c>
      <c r="I96" s="29" t="s">
        <v>36</v>
      </c>
      <c r="J96" s="30">
        <v>11045041.08</v>
      </c>
      <c r="K96" s="56">
        <v>84104.29</v>
      </c>
      <c r="L96" s="56">
        <v>168208.58</v>
      </c>
      <c r="M96" s="56">
        <v>168208.58</v>
      </c>
      <c r="N96" s="56">
        <v>168208.58</v>
      </c>
      <c r="O96" s="56">
        <v>168208.58</v>
      </c>
      <c r="P96" s="56">
        <v>369268.57</v>
      </c>
      <c r="Q96" s="56">
        <v>375176.84</v>
      </c>
      <c r="R96" s="56">
        <v>381179.64</v>
      </c>
      <c r="S96" s="56">
        <v>387077.5</v>
      </c>
      <c r="T96" s="56">
        <v>393474.92</v>
      </c>
      <c r="U96" s="57">
        <v>399770.48</v>
      </c>
      <c r="V96" s="57">
        <v>406166.78</v>
      </c>
      <c r="W96" s="57">
        <v>412665.42</v>
      </c>
      <c r="X96" s="57">
        <v>419268.03</v>
      </c>
      <c r="Y96" s="57">
        <v>425976.29</v>
      </c>
      <c r="Z96" s="57">
        <v>432791.88</v>
      </c>
      <c r="AA96" s="57">
        <v>439716.53</v>
      </c>
      <c r="AB96" s="57">
        <v>446751.96</v>
      </c>
      <c r="AC96" s="57">
        <v>453899.96</v>
      </c>
      <c r="AD96" s="57">
        <v>461162.18</v>
      </c>
      <c r="AE96" s="57">
        <v>468638.92</v>
      </c>
      <c r="AF96" s="57">
        <v>476334.55</v>
      </c>
      <c r="AG96" s="57">
        <v>484175.97</v>
      </c>
      <c r="AH96" s="57">
        <v>492165.55</v>
      </c>
      <c r="AI96" s="57">
        <v>500305.82</v>
      </c>
      <c r="AJ96" s="57">
        <v>538339.57999999996</v>
      </c>
      <c r="AK96" s="57">
        <v>556731.51</v>
      </c>
      <c r="AL96" s="57">
        <v>567063.59</v>
      </c>
      <c r="AM96" s="57">
        <v>0</v>
      </c>
      <c r="AN96" s="57">
        <v>0</v>
      </c>
    </row>
    <row r="97" spans="1:40" ht="18" x14ac:dyDescent="0.35">
      <c r="A97" s="140"/>
      <c r="B97" s="15"/>
      <c r="C97" s="16"/>
      <c r="D97" s="16"/>
      <c r="E97" s="24">
        <v>221</v>
      </c>
      <c r="F97" s="103"/>
      <c r="G97" s="96"/>
      <c r="H97" s="99"/>
      <c r="I97" s="18" t="s">
        <v>37</v>
      </c>
      <c r="J97" s="19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20">
        <v>0</v>
      </c>
      <c r="R97" s="20">
        <v>0</v>
      </c>
      <c r="S97" s="20">
        <v>0</v>
      </c>
      <c r="T97" s="20">
        <v>0</v>
      </c>
      <c r="U97" s="21">
        <v>0</v>
      </c>
      <c r="V97" s="21">
        <v>0</v>
      </c>
      <c r="W97" s="21">
        <v>0</v>
      </c>
      <c r="X97" s="21">
        <v>0</v>
      </c>
      <c r="Y97" s="21">
        <v>0</v>
      </c>
      <c r="Z97" s="21">
        <v>0</v>
      </c>
      <c r="AA97" s="21">
        <v>0</v>
      </c>
      <c r="AB97" s="21">
        <v>0</v>
      </c>
      <c r="AC97" s="21">
        <v>0</v>
      </c>
      <c r="AD97" s="21">
        <v>0</v>
      </c>
      <c r="AE97" s="21">
        <v>0</v>
      </c>
      <c r="AF97" s="21">
        <v>0</v>
      </c>
      <c r="AG97" s="21">
        <v>0</v>
      </c>
      <c r="AH97" s="21">
        <v>0</v>
      </c>
      <c r="AI97" s="21">
        <v>0</v>
      </c>
      <c r="AJ97" s="21">
        <v>0</v>
      </c>
      <c r="AK97" s="21">
        <v>0</v>
      </c>
      <c r="AL97" s="21">
        <v>0</v>
      </c>
      <c r="AM97" s="21">
        <v>0</v>
      </c>
      <c r="AN97" s="21">
        <v>0</v>
      </c>
    </row>
    <row r="98" spans="1:40" ht="18.600000000000001" thickBot="1" x14ac:dyDescent="0.4">
      <c r="A98" s="140"/>
      <c r="B98" s="15"/>
      <c r="C98" s="16"/>
      <c r="D98" s="16"/>
      <c r="E98" s="24"/>
      <c r="F98" s="104"/>
      <c r="G98" s="97"/>
      <c r="H98" s="100"/>
      <c r="I98" s="22" t="s">
        <v>38</v>
      </c>
      <c r="J98" s="19">
        <v>11045041.08</v>
      </c>
      <c r="K98" s="19">
        <v>84104.29</v>
      </c>
      <c r="L98" s="19">
        <v>168208.58</v>
      </c>
      <c r="M98" s="19">
        <v>168208.58</v>
      </c>
      <c r="N98" s="19">
        <v>168208.58</v>
      </c>
      <c r="O98" s="19">
        <v>168208.58</v>
      </c>
      <c r="P98" s="19">
        <v>369268.57</v>
      </c>
      <c r="Q98" s="19">
        <v>375176.84</v>
      </c>
      <c r="R98" s="19">
        <v>381179.64</v>
      </c>
      <c r="S98" s="19">
        <v>387077.5</v>
      </c>
      <c r="T98" s="19">
        <v>393474.92</v>
      </c>
      <c r="U98" s="23">
        <v>399770.48</v>
      </c>
      <c r="V98" s="23">
        <v>406166.78</v>
      </c>
      <c r="W98" s="23">
        <v>412665.42</v>
      </c>
      <c r="X98" s="23">
        <v>419268.03</v>
      </c>
      <c r="Y98" s="23">
        <v>425976.29</v>
      </c>
      <c r="Z98" s="23">
        <v>432791.88</v>
      </c>
      <c r="AA98" s="23">
        <v>439716.53</v>
      </c>
      <c r="AB98" s="23">
        <v>446751.96</v>
      </c>
      <c r="AC98" s="23">
        <v>453899.96</v>
      </c>
      <c r="AD98" s="23">
        <v>461162.18</v>
      </c>
      <c r="AE98" s="23">
        <v>468638.92</v>
      </c>
      <c r="AF98" s="23">
        <v>476334.55</v>
      </c>
      <c r="AG98" s="23">
        <v>484175.97</v>
      </c>
      <c r="AH98" s="23">
        <v>492165.55</v>
      </c>
      <c r="AI98" s="23">
        <v>500305.82</v>
      </c>
      <c r="AJ98" s="23">
        <v>538339.57999999996</v>
      </c>
      <c r="AK98" s="23">
        <v>556731.51</v>
      </c>
      <c r="AL98" s="23">
        <v>567063.59</v>
      </c>
      <c r="AM98" s="23">
        <v>0</v>
      </c>
      <c r="AN98" s="23">
        <v>0</v>
      </c>
    </row>
    <row r="99" spans="1:40" ht="18.600000000000001" thickBot="1" x14ac:dyDescent="0.4">
      <c r="A99" s="140"/>
      <c r="B99" s="15"/>
      <c r="C99" s="16"/>
      <c r="D99" s="16"/>
      <c r="E99" s="24"/>
      <c r="F99" s="25"/>
      <c r="G99" s="26"/>
      <c r="H99" s="26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</row>
    <row r="100" spans="1:40" ht="18" customHeight="1" x14ac:dyDescent="0.35">
      <c r="A100" s="140"/>
      <c r="B100" s="15"/>
      <c r="C100" s="16"/>
      <c r="D100" s="16"/>
      <c r="E100" s="24"/>
      <c r="F100" s="102" t="s">
        <v>68</v>
      </c>
      <c r="G100" s="95">
        <v>13824445.875455005</v>
      </c>
      <c r="H100" s="98">
        <v>0</v>
      </c>
      <c r="I100" s="29" t="s">
        <v>36</v>
      </c>
      <c r="J100" s="30">
        <v>13806301.34</v>
      </c>
      <c r="K100" s="56">
        <v>105130.36</v>
      </c>
      <c r="L100" s="56">
        <v>210260.72</v>
      </c>
      <c r="M100" s="56">
        <v>210260.72</v>
      </c>
      <c r="N100" s="56">
        <v>210260.72</v>
      </c>
      <c r="O100" s="56">
        <v>210260.72</v>
      </c>
      <c r="P100" s="56">
        <v>461585.71</v>
      </c>
      <c r="Q100" s="56">
        <v>468971.05</v>
      </c>
      <c r="R100" s="56">
        <v>476474.55</v>
      </c>
      <c r="S100" s="56">
        <v>483846.87</v>
      </c>
      <c r="T100" s="56">
        <v>491843.65</v>
      </c>
      <c r="U100" s="57">
        <v>499713.1</v>
      </c>
      <c r="V100" s="57">
        <v>507708.47</v>
      </c>
      <c r="W100" s="57">
        <v>515831.77</v>
      </c>
      <c r="X100" s="57">
        <v>524085.04</v>
      </c>
      <c r="Y100" s="57">
        <v>532470.37</v>
      </c>
      <c r="Z100" s="57">
        <v>540989.86</v>
      </c>
      <c r="AA100" s="57">
        <v>549645.66</v>
      </c>
      <c r="AB100" s="57">
        <v>558439.94999999995</v>
      </c>
      <c r="AC100" s="57">
        <v>567374.94999999995</v>
      </c>
      <c r="AD100" s="57">
        <v>576452.73</v>
      </c>
      <c r="AE100" s="57">
        <v>585798.65</v>
      </c>
      <c r="AF100" s="57">
        <v>595418.18999999994</v>
      </c>
      <c r="AG100" s="57">
        <v>605219.96</v>
      </c>
      <c r="AH100" s="57">
        <v>615206.93999999994</v>
      </c>
      <c r="AI100" s="57">
        <v>625382.28</v>
      </c>
      <c r="AJ100" s="57">
        <v>672924.48</v>
      </c>
      <c r="AK100" s="57">
        <v>695914.39</v>
      </c>
      <c r="AL100" s="57">
        <v>708829.48</v>
      </c>
      <c r="AM100" s="57">
        <v>0</v>
      </c>
      <c r="AN100" s="57">
        <v>0</v>
      </c>
    </row>
    <row r="101" spans="1:40" ht="18" x14ac:dyDescent="0.35">
      <c r="A101" s="140"/>
      <c r="B101" s="15"/>
      <c r="C101" s="16"/>
      <c r="D101" s="16"/>
      <c r="E101" s="24">
        <v>222</v>
      </c>
      <c r="F101" s="103"/>
      <c r="G101" s="96"/>
      <c r="H101" s="99"/>
      <c r="I101" s="18" t="s">
        <v>37</v>
      </c>
      <c r="J101" s="19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v>0</v>
      </c>
      <c r="Q101" s="20">
        <v>0</v>
      </c>
      <c r="R101" s="20">
        <v>0</v>
      </c>
      <c r="S101" s="20">
        <v>0</v>
      </c>
      <c r="T101" s="20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  <c r="AK101" s="21">
        <v>0</v>
      </c>
      <c r="AL101" s="21">
        <v>0</v>
      </c>
      <c r="AM101" s="21">
        <v>0</v>
      </c>
      <c r="AN101" s="21">
        <v>0</v>
      </c>
    </row>
    <row r="102" spans="1:40" ht="18.600000000000001" thickBot="1" x14ac:dyDescent="0.4">
      <c r="A102" s="140"/>
      <c r="B102" s="15"/>
      <c r="C102" s="16"/>
      <c r="D102" s="16"/>
      <c r="E102" s="24"/>
      <c r="F102" s="104"/>
      <c r="G102" s="97"/>
      <c r="H102" s="100"/>
      <c r="I102" s="22" t="s">
        <v>38</v>
      </c>
      <c r="J102" s="19">
        <v>13806301.34</v>
      </c>
      <c r="K102" s="19">
        <v>105130.36</v>
      </c>
      <c r="L102" s="19">
        <v>210260.72</v>
      </c>
      <c r="M102" s="19">
        <v>210260.72</v>
      </c>
      <c r="N102" s="19">
        <v>210260.72</v>
      </c>
      <c r="O102" s="19">
        <v>210260.72</v>
      </c>
      <c r="P102" s="19">
        <v>461585.71</v>
      </c>
      <c r="Q102" s="19">
        <v>468971.05</v>
      </c>
      <c r="R102" s="19">
        <v>476474.55</v>
      </c>
      <c r="S102" s="19">
        <v>483846.87</v>
      </c>
      <c r="T102" s="19">
        <v>491843.65</v>
      </c>
      <c r="U102" s="23">
        <v>499713.1</v>
      </c>
      <c r="V102" s="23">
        <v>507708.47</v>
      </c>
      <c r="W102" s="23">
        <v>515831.77</v>
      </c>
      <c r="X102" s="23">
        <v>524085.04</v>
      </c>
      <c r="Y102" s="23">
        <v>532470.37</v>
      </c>
      <c r="Z102" s="23">
        <v>540989.86</v>
      </c>
      <c r="AA102" s="23">
        <v>549645.66</v>
      </c>
      <c r="AB102" s="23">
        <v>558439.94999999995</v>
      </c>
      <c r="AC102" s="23">
        <v>567374.94999999995</v>
      </c>
      <c r="AD102" s="23">
        <v>576452.73</v>
      </c>
      <c r="AE102" s="23">
        <v>585798.65</v>
      </c>
      <c r="AF102" s="23">
        <v>595418.18999999994</v>
      </c>
      <c r="AG102" s="23">
        <v>605219.96</v>
      </c>
      <c r="AH102" s="23">
        <v>615206.93999999994</v>
      </c>
      <c r="AI102" s="23">
        <v>625382.28</v>
      </c>
      <c r="AJ102" s="23">
        <v>672924.48</v>
      </c>
      <c r="AK102" s="23">
        <v>695914.39</v>
      </c>
      <c r="AL102" s="23">
        <v>708829.48</v>
      </c>
      <c r="AM102" s="23">
        <v>0</v>
      </c>
      <c r="AN102" s="23">
        <v>0</v>
      </c>
    </row>
    <row r="103" spans="1:40" ht="18.600000000000001" thickBot="1" x14ac:dyDescent="0.4">
      <c r="A103" s="140"/>
      <c r="B103" s="15"/>
      <c r="C103" s="16"/>
      <c r="D103" s="16"/>
      <c r="E103" s="24"/>
      <c r="F103" s="25"/>
      <c r="G103" s="26"/>
      <c r="H103" s="26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</row>
    <row r="104" spans="1:40" ht="18" customHeight="1" x14ac:dyDescent="0.35">
      <c r="A104" s="2"/>
      <c r="B104" s="31"/>
      <c r="C104" s="32"/>
      <c r="D104" s="32"/>
      <c r="E104" s="24"/>
      <c r="F104" s="102" t="s">
        <v>69</v>
      </c>
      <c r="G104" s="95">
        <v>27648891.75091001</v>
      </c>
      <c r="H104" s="98">
        <v>0</v>
      </c>
      <c r="I104" s="29" t="s">
        <v>36</v>
      </c>
      <c r="J104" s="30">
        <v>27612602.669999994</v>
      </c>
      <c r="K104" s="56">
        <v>210260.72</v>
      </c>
      <c r="L104" s="56">
        <v>420521.45</v>
      </c>
      <c r="M104" s="56">
        <v>420521.45</v>
      </c>
      <c r="N104" s="56">
        <v>420521.45</v>
      </c>
      <c r="O104" s="56">
        <v>420521.45</v>
      </c>
      <c r="P104" s="56">
        <v>923171.42</v>
      </c>
      <c r="Q104" s="56">
        <v>937942.09</v>
      </c>
      <c r="R104" s="56">
        <v>952949.09</v>
      </c>
      <c r="S104" s="56">
        <v>967693.74</v>
      </c>
      <c r="T104" s="56">
        <v>983687.3</v>
      </c>
      <c r="U104" s="57">
        <v>999426.19</v>
      </c>
      <c r="V104" s="57">
        <v>1015416.94</v>
      </c>
      <c r="W104" s="57">
        <v>1031663.54</v>
      </c>
      <c r="X104" s="57">
        <v>1048170.08</v>
      </c>
      <c r="Y104" s="57">
        <v>1064940.73</v>
      </c>
      <c r="Z104" s="57">
        <v>1081979.71</v>
      </c>
      <c r="AA104" s="57">
        <v>1099291.31</v>
      </c>
      <c r="AB104" s="57">
        <v>1116879.8999999999</v>
      </c>
      <c r="AC104" s="57">
        <v>1134749.9099999999</v>
      </c>
      <c r="AD104" s="57">
        <v>1152905.46</v>
      </c>
      <c r="AE104" s="57">
        <v>1171597.31</v>
      </c>
      <c r="AF104" s="57">
        <v>1190836.3799999999</v>
      </c>
      <c r="AG104" s="57">
        <v>1210439.9099999999</v>
      </c>
      <c r="AH104" s="57">
        <v>1230413.8799999999</v>
      </c>
      <c r="AI104" s="57">
        <v>1250764.56</v>
      </c>
      <c r="AJ104" s="57">
        <v>1345848.95</v>
      </c>
      <c r="AK104" s="57">
        <v>1391828.78</v>
      </c>
      <c r="AL104" s="57">
        <v>1417658.97</v>
      </c>
      <c r="AM104" s="57">
        <v>0</v>
      </c>
      <c r="AN104" s="57">
        <v>0</v>
      </c>
    </row>
    <row r="105" spans="1:40" ht="18" x14ac:dyDescent="0.35">
      <c r="A105" s="2"/>
      <c r="B105" s="31"/>
      <c r="C105" s="32"/>
      <c r="D105" s="32"/>
      <c r="E105" s="24">
        <v>223</v>
      </c>
      <c r="F105" s="103"/>
      <c r="G105" s="96"/>
      <c r="H105" s="99"/>
      <c r="I105" s="18" t="s">
        <v>37</v>
      </c>
      <c r="J105" s="19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20">
        <v>0</v>
      </c>
      <c r="R105" s="20">
        <v>0</v>
      </c>
      <c r="S105" s="20">
        <v>0</v>
      </c>
      <c r="T105" s="20">
        <v>0</v>
      </c>
      <c r="U105" s="21">
        <v>0</v>
      </c>
      <c r="V105" s="21">
        <v>0</v>
      </c>
      <c r="W105" s="21">
        <v>0</v>
      </c>
      <c r="X105" s="21">
        <v>0</v>
      </c>
      <c r="Y105" s="21">
        <v>0</v>
      </c>
      <c r="Z105" s="21">
        <v>0</v>
      </c>
      <c r="AA105" s="21">
        <v>0</v>
      </c>
      <c r="AB105" s="21">
        <v>0</v>
      </c>
      <c r="AC105" s="21">
        <v>0</v>
      </c>
      <c r="AD105" s="21">
        <v>0</v>
      </c>
      <c r="AE105" s="21">
        <v>0</v>
      </c>
      <c r="AF105" s="21">
        <v>0</v>
      </c>
      <c r="AG105" s="21">
        <v>0</v>
      </c>
      <c r="AH105" s="21">
        <v>0</v>
      </c>
      <c r="AI105" s="21">
        <v>0</v>
      </c>
      <c r="AJ105" s="21">
        <v>0</v>
      </c>
      <c r="AK105" s="21">
        <v>0</v>
      </c>
      <c r="AL105" s="21">
        <v>0</v>
      </c>
      <c r="AM105" s="21">
        <v>0</v>
      </c>
      <c r="AN105" s="21">
        <v>0</v>
      </c>
    </row>
    <row r="106" spans="1:40" ht="18.600000000000001" thickBot="1" x14ac:dyDescent="0.4">
      <c r="A106" s="2"/>
      <c r="B106" s="31"/>
      <c r="C106" s="32"/>
      <c r="D106" s="32"/>
      <c r="E106" s="24"/>
      <c r="F106" s="104"/>
      <c r="G106" s="97"/>
      <c r="H106" s="100"/>
      <c r="I106" s="22" t="s">
        <v>38</v>
      </c>
      <c r="J106" s="19">
        <v>27612602.669999994</v>
      </c>
      <c r="K106" s="19">
        <v>210260.72</v>
      </c>
      <c r="L106" s="19">
        <v>420521.45</v>
      </c>
      <c r="M106" s="19">
        <v>420521.45</v>
      </c>
      <c r="N106" s="19">
        <v>420521.45</v>
      </c>
      <c r="O106" s="19">
        <v>420521.45</v>
      </c>
      <c r="P106" s="19">
        <v>923171.42</v>
      </c>
      <c r="Q106" s="19">
        <v>937942.09</v>
      </c>
      <c r="R106" s="19">
        <v>952949.09</v>
      </c>
      <c r="S106" s="19">
        <v>967693.74</v>
      </c>
      <c r="T106" s="19">
        <v>983687.3</v>
      </c>
      <c r="U106" s="23">
        <v>999426.19</v>
      </c>
      <c r="V106" s="23">
        <v>1015416.94</v>
      </c>
      <c r="W106" s="23">
        <v>1031663.54</v>
      </c>
      <c r="X106" s="23">
        <v>1048170.08</v>
      </c>
      <c r="Y106" s="23">
        <v>1064940.73</v>
      </c>
      <c r="Z106" s="23">
        <v>1081979.71</v>
      </c>
      <c r="AA106" s="23">
        <v>1099291.31</v>
      </c>
      <c r="AB106" s="23">
        <v>1116879.8999999999</v>
      </c>
      <c r="AC106" s="23">
        <v>1134749.9099999999</v>
      </c>
      <c r="AD106" s="23">
        <v>1152905.46</v>
      </c>
      <c r="AE106" s="23">
        <v>1171597.31</v>
      </c>
      <c r="AF106" s="23">
        <v>1190836.3799999999</v>
      </c>
      <c r="AG106" s="23">
        <v>1210439.9099999999</v>
      </c>
      <c r="AH106" s="23">
        <v>1230413.8799999999</v>
      </c>
      <c r="AI106" s="23">
        <v>1250764.56</v>
      </c>
      <c r="AJ106" s="23">
        <v>1345848.95</v>
      </c>
      <c r="AK106" s="23">
        <v>1391828.78</v>
      </c>
      <c r="AL106" s="23">
        <v>1417658.97</v>
      </c>
      <c r="AM106" s="23">
        <v>0</v>
      </c>
      <c r="AN106" s="23">
        <v>0</v>
      </c>
    </row>
    <row r="107" spans="1:40" ht="18.600000000000001" thickBot="1" x14ac:dyDescent="0.4">
      <c r="A107" s="140"/>
      <c r="B107" s="15"/>
      <c r="C107" s="16"/>
      <c r="D107" s="16"/>
      <c r="E107" s="24"/>
      <c r="F107" s="33"/>
      <c r="G107" s="26"/>
      <c r="H107" s="26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</row>
    <row r="108" spans="1:40" ht="18" customHeight="1" x14ac:dyDescent="0.35">
      <c r="A108" s="140"/>
      <c r="B108" s="101" t="s">
        <v>81</v>
      </c>
      <c r="C108" s="81"/>
      <c r="D108" s="81"/>
      <c r="E108" s="81"/>
      <c r="F108" s="105"/>
      <c r="G108" s="88">
        <v>626247398.15811193</v>
      </c>
      <c r="H108" s="141">
        <v>0</v>
      </c>
      <c r="I108" s="36" t="s">
        <v>36</v>
      </c>
      <c r="J108" s="37">
        <v>624207612.4983772</v>
      </c>
      <c r="K108" s="37">
        <v>4762405.37705635</v>
      </c>
      <c r="L108" s="37">
        <v>9524810.7641126979</v>
      </c>
      <c r="M108" s="37">
        <v>9524810.7641126979</v>
      </c>
      <c r="N108" s="37">
        <v>9524810.7641126979</v>
      </c>
      <c r="O108" s="37">
        <v>9524810.7641126979</v>
      </c>
      <c r="P108" s="37">
        <v>20868983.167431224</v>
      </c>
      <c r="Q108" s="37">
        <v>21202886.414242357</v>
      </c>
      <c r="R108" s="37">
        <v>21542132.103326153</v>
      </c>
      <c r="S108" s="37">
        <v>21874959.774749897</v>
      </c>
      <c r="T108" s="37">
        <v>22236994.795832708</v>
      </c>
      <c r="U108" s="38">
        <v>22592785.672879331</v>
      </c>
      <c r="V108" s="38">
        <v>22954269.835153226</v>
      </c>
      <c r="W108" s="38">
        <v>23321537.782894239</v>
      </c>
      <c r="X108" s="38">
        <v>23694682.018212028</v>
      </c>
      <c r="Y108" s="38">
        <v>24073796.587154236</v>
      </c>
      <c r="Z108" s="38">
        <v>24458977.019827705</v>
      </c>
      <c r="AA108" s="38">
        <v>24850270.23387783</v>
      </c>
      <c r="AB108" s="38">
        <v>25247864.691783663</v>
      </c>
      <c r="AC108" s="38">
        <v>25651829.436366819</v>
      </c>
      <c r="AD108" s="38">
        <v>26062251.919425353</v>
      </c>
      <c r="AE108" s="38">
        <v>26483458.863373745</v>
      </c>
      <c r="AF108" s="38">
        <v>26917077.185530387</v>
      </c>
      <c r="AG108" s="38">
        <v>27358968.916825999</v>
      </c>
      <c r="AH108" s="38">
        <v>27809270.36350064</v>
      </c>
      <c r="AI108" s="38">
        <v>28268122.296323255</v>
      </c>
      <c r="AJ108" s="38">
        <v>30416423.44871223</v>
      </c>
      <c r="AK108" s="38">
        <v>31443435.800996613</v>
      </c>
      <c r="AL108" s="38">
        <v>32014985.736450382</v>
      </c>
      <c r="AM108" s="38">
        <v>0</v>
      </c>
      <c r="AN108" s="38">
        <v>0</v>
      </c>
    </row>
    <row r="109" spans="1:40" ht="18.600000000000001" thickBot="1" x14ac:dyDescent="0.4">
      <c r="A109" s="140"/>
      <c r="B109" s="83"/>
      <c r="C109" s="158"/>
      <c r="D109" s="158"/>
      <c r="E109" s="158"/>
      <c r="F109" s="106"/>
      <c r="G109" s="89"/>
      <c r="H109" s="142"/>
      <c r="I109" s="39" t="s">
        <v>37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0</v>
      </c>
      <c r="S109" s="40">
        <v>0</v>
      </c>
      <c r="T109" s="40">
        <v>0</v>
      </c>
      <c r="U109" s="41">
        <v>0</v>
      </c>
      <c r="V109" s="41">
        <v>0</v>
      </c>
      <c r="W109" s="41">
        <v>0</v>
      </c>
      <c r="X109" s="41">
        <v>0</v>
      </c>
      <c r="Y109" s="41">
        <v>0</v>
      </c>
      <c r="Z109" s="41">
        <v>0</v>
      </c>
      <c r="AA109" s="41">
        <v>0</v>
      </c>
      <c r="AB109" s="41">
        <v>0</v>
      </c>
      <c r="AC109" s="41">
        <v>0</v>
      </c>
      <c r="AD109" s="41">
        <v>0</v>
      </c>
      <c r="AE109" s="41">
        <v>0</v>
      </c>
      <c r="AF109" s="41">
        <v>0</v>
      </c>
      <c r="AG109" s="41">
        <v>0</v>
      </c>
      <c r="AH109" s="41">
        <v>0</v>
      </c>
      <c r="AI109" s="41">
        <v>0</v>
      </c>
      <c r="AJ109" s="41">
        <v>0</v>
      </c>
      <c r="AK109" s="41">
        <v>0</v>
      </c>
      <c r="AL109" s="41">
        <v>0</v>
      </c>
      <c r="AM109" s="41">
        <v>0</v>
      </c>
      <c r="AN109" s="41">
        <v>0</v>
      </c>
    </row>
    <row r="110" spans="1:40" ht="18.600000000000001" thickBot="1" x14ac:dyDescent="0.4">
      <c r="A110" s="140"/>
      <c r="B110" s="85"/>
      <c r="C110" s="86"/>
      <c r="D110" s="86"/>
      <c r="E110" s="86"/>
      <c r="F110" s="107"/>
      <c r="G110" s="90"/>
      <c r="H110" s="143"/>
      <c r="I110" s="42" t="s">
        <v>38</v>
      </c>
      <c r="J110" s="43">
        <v>624207612.4983772</v>
      </c>
      <c r="K110" s="43">
        <v>4762405.37705635</v>
      </c>
      <c r="L110" s="43">
        <v>9524810.7641126979</v>
      </c>
      <c r="M110" s="43">
        <v>9524810.7641126979</v>
      </c>
      <c r="N110" s="43">
        <v>9524810.7641126979</v>
      </c>
      <c r="O110" s="43">
        <v>9524810.7641126979</v>
      </c>
      <c r="P110" s="43">
        <v>20868983.167431224</v>
      </c>
      <c r="Q110" s="43">
        <v>21202886.414242357</v>
      </c>
      <c r="R110" s="43">
        <v>21542132.103326153</v>
      </c>
      <c r="S110" s="43">
        <v>21874959.774749897</v>
      </c>
      <c r="T110" s="43">
        <v>22236994.795832708</v>
      </c>
      <c r="U110" s="44">
        <v>22592785.672879331</v>
      </c>
      <c r="V110" s="44">
        <v>22954269.835153226</v>
      </c>
      <c r="W110" s="44">
        <v>23321537.782894239</v>
      </c>
      <c r="X110" s="44">
        <v>23694682.018212028</v>
      </c>
      <c r="Y110" s="44">
        <v>24073796.587154236</v>
      </c>
      <c r="Z110" s="44">
        <v>24458977.019827705</v>
      </c>
      <c r="AA110" s="44">
        <v>24850270.23387783</v>
      </c>
      <c r="AB110" s="44">
        <v>25247864.691783663</v>
      </c>
      <c r="AC110" s="44">
        <v>25651829.436366819</v>
      </c>
      <c r="AD110" s="44">
        <v>26062251.919425353</v>
      </c>
      <c r="AE110" s="44">
        <v>26483458.863373745</v>
      </c>
      <c r="AF110" s="44">
        <v>26917077.185530387</v>
      </c>
      <c r="AG110" s="44">
        <v>27358968.916825999</v>
      </c>
      <c r="AH110" s="44">
        <v>27809270.36350064</v>
      </c>
      <c r="AI110" s="44">
        <v>28268122.296323255</v>
      </c>
      <c r="AJ110" s="44">
        <v>30416423.44871223</v>
      </c>
      <c r="AK110" s="44">
        <v>31443435.800996613</v>
      </c>
      <c r="AL110" s="44">
        <v>32014985.736450382</v>
      </c>
      <c r="AM110" s="44">
        <v>0</v>
      </c>
      <c r="AN110" s="44">
        <v>0</v>
      </c>
    </row>
    <row r="111" spans="1:40" ht="24" thickBot="1" x14ac:dyDescent="0.5">
      <c r="A111" s="2"/>
      <c r="B111" s="1" t="s">
        <v>41</v>
      </c>
      <c r="C111" s="32"/>
      <c r="D111" s="32"/>
      <c r="E111" s="32"/>
      <c r="F111" s="46"/>
      <c r="G111" s="47"/>
      <c r="H111" s="47"/>
      <c r="I111" s="48"/>
      <c r="J111" s="48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</row>
    <row r="112" spans="1:40" ht="18" customHeight="1" x14ac:dyDescent="0.35">
      <c r="A112" s="2"/>
      <c r="B112" s="49"/>
      <c r="C112" s="50"/>
      <c r="D112" s="50"/>
      <c r="E112" s="50"/>
      <c r="F112" s="102" t="s">
        <v>70</v>
      </c>
      <c r="G112" s="95">
        <v>24884002.575819008</v>
      </c>
      <c r="H112" s="98">
        <v>0</v>
      </c>
      <c r="I112" s="29" t="s">
        <v>36</v>
      </c>
      <c r="J112" s="30">
        <v>24851342.409999996</v>
      </c>
      <c r="K112" s="56">
        <v>189234.65</v>
      </c>
      <c r="L112" s="56">
        <v>378469.3</v>
      </c>
      <c r="M112" s="56">
        <v>378469.3</v>
      </c>
      <c r="N112" s="56">
        <v>378469.3</v>
      </c>
      <c r="O112" s="56">
        <v>378469.3</v>
      </c>
      <c r="P112" s="56">
        <v>830854.28</v>
      </c>
      <c r="Q112" s="56">
        <v>844147.88</v>
      </c>
      <c r="R112" s="56">
        <v>857654.18</v>
      </c>
      <c r="S112" s="56">
        <v>870924.37</v>
      </c>
      <c r="T112" s="56">
        <v>885318.57</v>
      </c>
      <c r="U112" s="57">
        <v>899483.58</v>
      </c>
      <c r="V112" s="57">
        <v>913875.25</v>
      </c>
      <c r="W112" s="57">
        <v>928497.19</v>
      </c>
      <c r="X112" s="57">
        <v>943353.08</v>
      </c>
      <c r="Y112" s="57">
        <v>958446.66</v>
      </c>
      <c r="Z112" s="57">
        <v>973781.74</v>
      </c>
      <c r="AA112" s="57">
        <v>989362.18</v>
      </c>
      <c r="AB112" s="57">
        <v>1005191.91</v>
      </c>
      <c r="AC112" s="57">
        <v>1021274.92</v>
      </c>
      <c r="AD112" s="57">
        <v>1037614.91</v>
      </c>
      <c r="AE112" s="57">
        <v>1054437.58</v>
      </c>
      <c r="AF112" s="57">
        <v>1071752.74</v>
      </c>
      <c r="AG112" s="57">
        <v>1089395.92</v>
      </c>
      <c r="AH112" s="57">
        <v>1107372.49</v>
      </c>
      <c r="AI112" s="57">
        <v>1125688.1000000001</v>
      </c>
      <c r="AJ112" s="57">
        <v>1211264.06</v>
      </c>
      <c r="AK112" s="57">
        <v>1252645.8999999999</v>
      </c>
      <c r="AL112" s="57">
        <v>1275893.07</v>
      </c>
      <c r="AM112" s="57">
        <v>0</v>
      </c>
      <c r="AN112" s="57">
        <v>0</v>
      </c>
    </row>
    <row r="113" spans="1:40" ht="18" x14ac:dyDescent="0.35">
      <c r="A113" s="2"/>
      <c r="B113" s="31"/>
      <c r="C113" s="32"/>
      <c r="D113" s="32"/>
      <c r="E113" s="24">
        <v>224</v>
      </c>
      <c r="F113" s="103"/>
      <c r="G113" s="96"/>
      <c r="H113" s="99"/>
      <c r="I113" s="18" t="s">
        <v>37</v>
      </c>
      <c r="J113" s="19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0</v>
      </c>
      <c r="T113" s="20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  <c r="AB113" s="21">
        <v>0</v>
      </c>
      <c r="AC113" s="21">
        <v>0</v>
      </c>
      <c r="AD113" s="21">
        <v>0</v>
      </c>
      <c r="AE113" s="21">
        <v>0</v>
      </c>
      <c r="AF113" s="21">
        <v>0</v>
      </c>
      <c r="AG113" s="21">
        <v>0</v>
      </c>
      <c r="AH113" s="21">
        <v>0</v>
      </c>
      <c r="AI113" s="21">
        <v>0</v>
      </c>
      <c r="AJ113" s="21">
        <v>0</v>
      </c>
      <c r="AK113" s="21">
        <v>0</v>
      </c>
      <c r="AL113" s="21">
        <v>0</v>
      </c>
      <c r="AM113" s="21">
        <v>0</v>
      </c>
      <c r="AN113" s="21">
        <v>0</v>
      </c>
    </row>
    <row r="114" spans="1:40" ht="18.600000000000001" thickBot="1" x14ac:dyDescent="0.4">
      <c r="A114" s="2"/>
      <c r="B114" s="31"/>
      <c r="C114" s="32"/>
      <c r="D114" s="32"/>
      <c r="E114" s="24"/>
      <c r="F114" s="104"/>
      <c r="G114" s="97"/>
      <c r="H114" s="100"/>
      <c r="I114" s="22" t="s">
        <v>38</v>
      </c>
      <c r="J114" s="19">
        <v>24851342.409999996</v>
      </c>
      <c r="K114" s="19">
        <v>189234.65</v>
      </c>
      <c r="L114" s="19">
        <v>378469.3</v>
      </c>
      <c r="M114" s="19">
        <v>378469.3</v>
      </c>
      <c r="N114" s="19">
        <v>378469.3</v>
      </c>
      <c r="O114" s="19">
        <v>378469.3</v>
      </c>
      <c r="P114" s="19">
        <v>830854.28</v>
      </c>
      <c r="Q114" s="19">
        <v>844147.88</v>
      </c>
      <c r="R114" s="19">
        <v>857654.18</v>
      </c>
      <c r="S114" s="19">
        <v>870924.37</v>
      </c>
      <c r="T114" s="19">
        <v>885318.57</v>
      </c>
      <c r="U114" s="23">
        <v>899483.58</v>
      </c>
      <c r="V114" s="23">
        <v>913875.25</v>
      </c>
      <c r="W114" s="23">
        <v>928497.19</v>
      </c>
      <c r="X114" s="23">
        <v>943353.08</v>
      </c>
      <c r="Y114" s="23">
        <v>958446.66</v>
      </c>
      <c r="Z114" s="23">
        <v>973781.74</v>
      </c>
      <c r="AA114" s="23">
        <v>989362.18</v>
      </c>
      <c r="AB114" s="23">
        <v>1005191.91</v>
      </c>
      <c r="AC114" s="23">
        <v>1021274.92</v>
      </c>
      <c r="AD114" s="23">
        <v>1037614.91</v>
      </c>
      <c r="AE114" s="23">
        <v>1054437.58</v>
      </c>
      <c r="AF114" s="23">
        <v>1071752.74</v>
      </c>
      <c r="AG114" s="23">
        <v>1089395.92</v>
      </c>
      <c r="AH114" s="23">
        <v>1107372.49</v>
      </c>
      <c r="AI114" s="23">
        <v>1125688.1000000001</v>
      </c>
      <c r="AJ114" s="23">
        <v>1211264.06</v>
      </c>
      <c r="AK114" s="23">
        <v>1252645.8999999999</v>
      </c>
      <c r="AL114" s="23">
        <v>1275893.07</v>
      </c>
      <c r="AM114" s="23">
        <v>0</v>
      </c>
      <c r="AN114" s="23">
        <v>0</v>
      </c>
    </row>
    <row r="115" spans="1:40" ht="18.600000000000001" thickBot="1" x14ac:dyDescent="0.4">
      <c r="A115" s="2"/>
      <c r="B115" s="31"/>
      <c r="C115" s="32"/>
      <c r="D115" s="32"/>
      <c r="E115" s="24"/>
      <c r="F115" s="58"/>
      <c r="G115" s="59"/>
      <c r="H115" s="60"/>
      <c r="I115" s="61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</row>
    <row r="116" spans="1:40" ht="18" customHeight="1" x14ac:dyDescent="0.35">
      <c r="A116" s="140"/>
      <c r="B116" s="15"/>
      <c r="C116" s="16"/>
      <c r="D116" s="16"/>
      <c r="E116" s="24"/>
      <c r="F116" s="102" t="s">
        <v>71</v>
      </c>
      <c r="G116" s="95">
        <v>56680228.08936552</v>
      </c>
      <c r="H116" s="98">
        <v>0</v>
      </c>
      <c r="I116" s="29" t="s">
        <v>36</v>
      </c>
      <c r="J116" s="30">
        <v>56605835.520000003</v>
      </c>
      <c r="K116" s="56">
        <v>431034.48</v>
      </c>
      <c r="L116" s="56">
        <v>862068.97</v>
      </c>
      <c r="M116" s="56">
        <v>862068.97</v>
      </c>
      <c r="N116" s="56">
        <v>862068.97</v>
      </c>
      <c r="O116" s="56">
        <v>862068.97</v>
      </c>
      <c r="P116" s="56">
        <v>1892501.41</v>
      </c>
      <c r="Q116" s="56">
        <v>1922781.29</v>
      </c>
      <c r="R116" s="56">
        <v>1953545.64</v>
      </c>
      <c r="S116" s="56">
        <v>1983772.18</v>
      </c>
      <c r="T116" s="56">
        <v>2016558.96</v>
      </c>
      <c r="U116" s="57">
        <v>2048823.7</v>
      </c>
      <c r="V116" s="57">
        <v>2081604.73</v>
      </c>
      <c r="W116" s="57">
        <v>2114910.2599999998</v>
      </c>
      <c r="X116" s="57">
        <v>2148748.67</v>
      </c>
      <c r="Y116" s="57">
        <v>2183128.5</v>
      </c>
      <c r="Z116" s="57">
        <v>2218058.41</v>
      </c>
      <c r="AA116" s="57">
        <v>2253547.19</v>
      </c>
      <c r="AB116" s="57">
        <v>2289603.7999999998</v>
      </c>
      <c r="AC116" s="57">
        <v>2326237.31</v>
      </c>
      <c r="AD116" s="57">
        <v>2363456.1800000002</v>
      </c>
      <c r="AE116" s="57">
        <v>2401774.48</v>
      </c>
      <c r="AF116" s="57">
        <v>2441214.58</v>
      </c>
      <c r="AG116" s="57">
        <v>2481401.8199999998</v>
      </c>
      <c r="AH116" s="57">
        <v>2522348.46</v>
      </c>
      <c r="AI116" s="57">
        <v>2564067.35</v>
      </c>
      <c r="AJ116" s="57">
        <v>2758990.35</v>
      </c>
      <c r="AK116" s="57">
        <v>2853249</v>
      </c>
      <c r="AL116" s="57">
        <v>2906200.89</v>
      </c>
      <c r="AM116" s="57">
        <v>0</v>
      </c>
      <c r="AN116" s="57">
        <v>0</v>
      </c>
    </row>
    <row r="117" spans="1:40" ht="18" x14ac:dyDescent="0.35">
      <c r="A117" s="140"/>
      <c r="B117" s="15"/>
      <c r="C117" s="16"/>
      <c r="D117" s="16"/>
      <c r="E117" s="24">
        <v>225</v>
      </c>
      <c r="F117" s="103"/>
      <c r="G117" s="96"/>
      <c r="H117" s="99"/>
      <c r="I117" s="18" t="s">
        <v>37</v>
      </c>
      <c r="J117" s="19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20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0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</v>
      </c>
      <c r="AL117" s="21">
        <v>0</v>
      </c>
      <c r="AM117" s="21">
        <v>0</v>
      </c>
      <c r="AN117" s="21">
        <v>0</v>
      </c>
    </row>
    <row r="118" spans="1:40" ht="18.600000000000001" thickBot="1" x14ac:dyDescent="0.4">
      <c r="A118" s="140"/>
      <c r="B118" s="15"/>
      <c r="C118" s="16"/>
      <c r="D118" s="16"/>
      <c r="E118" s="24"/>
      <c r="F118" s="104"/>
      <c r="G118" s="97"/>
      <c r="H118" s="100"/>
      <c r="I118" s="22" t="s">
        <v>38</v>
      </c>
      <c r="J118" s="19">
        <v>56605835.520000003</v>
      </c>
      <c r="K118" s="19">
        <v>431034.48</v>
      </c>
      <c r="L118" s="19">
        <v>862068.97</v>
      </c>
      <c r="M118" s="19">
        <v>862068.97</v>
      </c>
      <c r="N118" s="19">
        <v>862068.97</v>
      </c>
      <c r="O118" s="19">
        <v>862068.97</v>
      </c>
      <c r="P118" s="19">
        <v>1892501.41</v>
      </c>
      <c r="Q118" s="19">
        <v>1922781.29</v>
      </c>
      <c r="R118" s="19">
        <v>1953545.64</v>
      </c>
      <c r="S118" s="19">
        <v>1983772.18</v>
      </c>
      <c r="T118" s="19">
        <v>2016558.96</v>
      </c>
      <c r="U118" s="23">
        <v>2048823.7</v>
      </c>
      <c r="V118" s="23">
        <v>2081604.73</v>
      </c>
      <c r="W118" s="23">
        <v>2114910.2599999998</v>
      </c>
      <c r="X118" s="23">
        <v>2148748.67</v>
      </c>
      <c r="Y118" s="23">
        <v>2183128.5</v>
      </c>
      <c r="Z118" s="23">
        <v>2218058.41</v>
      </c>
      <c r="AA118" s="23">
        <v>2253547.19</v>
      </c>
      <c r="AB118" s="23">
        <v>2289603.7999999998</v>
      </c>
      <c r="AC118" s="23">
        <v>2326237.31</v>
      </c>
      <c r="AD118" s="23">
        <v>2363456.1800000002</v>
      </c>
      <c r="AE118" s="23">
        <v>2401774.48</v>
      </c>
      <c r="AF118" s="23">
        <v>2441214.58</v>
      </c>
      <c r="AG118" s="23">
        <v>2481401.8199999998</v>
      </c>
      <c r="AH118" s="23">
        <v>2522348.46</v>
      </c>
      <c r="AI118" s="23">
        <v>2564067.35</v>
      </c>
      <c r="AJ118" s="23">
        <v>2758990.35</v>
      </c>
      <c r="AK118" s="23">
        <v>2853249</v>
      </c>
      <c r="AL118" s="23">
        <v>2906200.89</v>
      </c>
      <c r="AM118" s="23">
        <v>0</v>
      </c>
      <c r="AN118" s="23">
        <v>0</v>
      </c>
    </row>
    <row r="119" spans="1:40" ht="18.600000000000001" thickBot="1" x14ac:dyDescent="0.4">
      <c r="A119" s="2"/>
      <c r="B119" s="31"/>
      <c r="C119" s="32"/>
      <c r="D119" s="32"/>
      <c r="E119" s="24"/>
      <c r="F119" s="64"/>
      <c r="G119" s="26"/>
      <c r="H119" s="26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</row>
    <row r="120" spans="1:40" ht="18" customHeight="1" x14ac:dyDescent="0.35">
      <c r="A120" s="140"/>
      <c r="B120" s="15"/>
      <c r="C120" s="16"/>
      <c r="D120" s="16"/>
      <c r="E120" s="24"/>
      <c r="F120" s="102" t="s">
        <v>72</v>
      </c>
      <c r="G120" s="95">
        <v>58062672.676911026</v>
      </c>
      <c r="H120" s="98">
        <v>0</v>
      </c>
      <c r="I120" s="29" t="s">
        <v>36</v>
      </c>
      <c r="J120" s="30">
        <v>57986465.629999995</v>
      </c>
      <c r="K120" s="56">
        <v>441547.52000000002</v>
      </c>
      <c r="L120" s="56">
        <v>883095.04000000004</v>
      </c>
      <c r="M120" s="56">
        <v>883095.04000000004</v>
      </c>
      <c r="N120" s="56">
        <v>883095.04000000004</v>
      </c>
      <c r="O120" s="56">
        <v>883095.04000000004</v>
      </c>
      <c r="P120" s="56">
        <v>1938659.98</v>
      </c>
      <c r="Q120" s="56">
        <v>1969678.39</v>
      </c>
      <c r="R120" s="56">
        <v>2001193.09</v>
      </c>
      <c r="S120" s="56">
        <v>2032156.86</v>
      </c>
      <c r="T120" s="56">
        <v>2065743.32</v>
      </c>
      <c r="U120" s="57">
        <v>2098795.0099999998</v>
      </c>
      <c r="V120" s="57">
        <v>2132375.58</v>
      </c>
      <c r="W120" s="57">
        <v>2166493.4300000002</v>
      </c>
      <c r="X120" s="57">
        <v>2201157.1800000002</v>
      </c>
      <c r="Y120" s="57">
        <v>2236375.54</v>
      </c>
      <c r="Z120" s="57">
        <v>2272157.39</v>
      </c>
      <c r="AA120" s="57">
        <v>2308511.7599999998</v>
      </c>
      <c r="AB120" s="57">
        <v>2345447.79</v>
      </c>
      <c r="AC120" s="57">
        <v>2382974.81</v>
      </c>
      <c r="AD120" s="57">
        <v>2421101.46</v>
      </c>
      <c r="AE120" s="57">
        <v>2460354.35</v>
      </c>
      <c r="AF120" s="57">
        <v>2500756.4</v>
      </c>
      <c r="AG120" s="57">
        <v>2541923.8199999998</v>
      </c>
      <c r="AH120" s="57">
        <v>2583869.15</v>
      </c>
      <c r="AI120" s="57">
        <v>2626605.5699999998</v>
      </c>
      <c r="AJ120" s="57">
        <v>2826282.8</v>
      </c>
      <c r="AK120" s="57">
        <v>2922840.44</v>
      </c>
      <c r="AL120" s="57">
        <v>2977083.83</v>
      </c>
      <c r="AM120" s="57">
        <v>0</v>
      </c>
      <c r="AN120" s="57">
        <v>0</v>
      </c>
    </row>
    <row r="121" spans="1:40" ht="18" x14ac:dyDescent="0.35">
      <c r="A121" s="140"/>
      <c r="B121" s="15"/>
      <c r="C121" s="16"/>
      <c r="D121" s="16"/>
      <c r="E121" s="24">
        <v>226</v>
      </c>
      <c r="F121" s="103"/>
      <c r="G121" s="96"/>
      <c r="H121" s="99"/>
      <c r="I121" s="18" t="s">
        <v>37</v>
      </c>
      <c r="J121" s="19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  <c r="AB121" s="21">
        <v>0</v>
      </c>
      <c r="AC121" s="21">
        <v>0</v>
      </c>
      <c r="AD121" s="21">
        <v>0</v>
      </c>
      <c r="AE121" s="21">
        <v>0</v>
      </c>
      <c r="AF121" s="21">
        <v>0</v>
      </c>
      <c r="AG121" s="21">
        <v>0</v>
      </c>
      <c r="AH121" s="21">
        <v>0</v>
      </c>
      <c r="AI121" s="21">
        <v>0</v>
      </c>
      <c r="AJ121" s="21">
        <v>0</v>
      </c>
      <c r="AK121" s="21">
        <v>0</v>
      </c>
      <c r="AL121" s="21">
        <v>0</v>
      </c>
      <c r="AM121" s="21">
        <v>0</v>
      </c>
      <c r="AN121" s="21">
        <v>0</v>
      </c>
    </row>
    <row r="122" spans="1:40" ht="18.600000000000001" thickBot="1" x14ac:dyDescent="0.4">
      <c r="A122" s="140"/>
      <c r="B122" s="15"/>
      <c r="C122" s="16"/>
      <c r="D122" s="16"/>
      <c r="E122" s="24"/>
      <c r="F122" s="104"/>
      <c r="G122" s="97"/>
      <c r="H122" s="100"/>
      <c r="I122" s="22" t="s">
        <v>38</v>
      </c>
      <c r="J122" s="19">
        <v>57986465.629999995</v>
      </c>
      <c r="K122" s="19">
        <v>441547.52000000002</v>
      </c>
      <c r="L122" s="19">
        <v>883095.04000000004</v>
      </c>
      <c r="M122" s="19">
        <v>883095.04000000004</v>
      </c>
      <c r="N122" s="19">
        <v>883095.04000000004</v>
      </c>
      <c r="O122" s="19">
        <v>883095.04000000004</v>
      </c>
      <c r="P122" s="19">
        <v>1938659.98</v>
      </c>
      <c r="Q122" s="19">
        <v>1969678.39</v>
      </c>
      <c r="R122" s="19">
        <v>2001193.09</v>
      </c>
      <c r="S122" s="19">
        <v>2032156.86</v>
      </c>
      <c r="T122" s="19">
        <v>2065743.32</v>
      </c>
      <c r="U122" s="23">
        <v>2098795.0099999998</v>
      </c>
      <c r="V122" s="23">
        <v>2132375.58</v>
      </c>
      <c r="W122" s="23">
        <v>2166493.4300000002</v>
      </c>
      <c r="X122" s="23">
        <v>2201157.1800000002</v>
      </c>
      <c r="Y122" s="23">
        <v>2236375.54</v>
      </c>
      <c r="Z122" s="23">
        <v>2272157.39</v>
      </c>
      <c r="AA122" s="23">
        <v>2308511.7599999998</v>
      </c>
      <c r="AB122" s="23">
        <v>2345447.79</v>
      </c>
      <c r="AC122" s="23">
        <v>2382974.81</v>
      </c>
      <c r="AD122" s="23">
        <v>2421101.46</v>
      </c>
      <c r="AE122" s="23">
        <v>2460354.35</v>
      </c>
      <c r="AF122" s="23">
        <v>2500756.4</v>
      </c>
      <c r="AG122" s="23">
        <v>2541923.8199999998</v>
      </c>
      <c r="AH122" s="23">
        <v>2583869.15</v>
      </c>
      <c r="AI122" s="23">
        <v>2626605.5699999998</v>
      </c>
      <c r="AJ122" s="23">
        <v>2826282.8</v>
      </c>
      <c r="AK122" s="23">
        <v>2922840.44</v>
      </c>
      <c r="AL122" s="23">
        <v>2977083.83</v>
      </c>
      <c r="AM122" s="23">
        <v>0</v>
      </c>
      <c r="AN122" s="23">
        <v>0</v>
      </c>
    </row>
    <row r="123" spans="1:40" ht="18.600000000000001" thickBot="1" x14ac:dyDescent="0.4">
      <c r="A123" s="2"/>
      <c r="B123" s="31"/>
      <c r="C123" s="32"/>
      <c r="D123" s="32"/>
      <c r="E123" s="24"/>
      <c r="F123" s="64"/>
      <c r="G123" s="26"/>
      <c r="H123" s="26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</row>
    <row r="124" spans="1:40" ht="18" customHeight="1" x14ac:dyDescent="0.35">
      <c r="A124" s="140"/>
      <c r="B124" s="15"/>
      <c r="C124" s="16"/>
      <c r="D124" s="16"/>
      <c r="E124" s="24"/>
      <c r="F124" s="102" t="s">
        <v>73</v>
      </c>
      <c r="G124" s="95">
        <v>27648891.75091001</v>
      </c>
      <c r="H124" s="98">
        <v>0</v>
      </c>
      <c r="I124" s="29" t="s">
        <v>36</v>
      </c>
      <c r="J124" s="30">
        <v>27612602.669999994</v>
      </c>
      <c r="K124" s="56">
        <v>210260.72</v>
      </c>
      <c r="L124" s="56">
        <v>420521.45</v>
      </c>
      <c r="M124" s="56">
        <v>420521.45</v>
      </c>
      <c r="N124" s="56">
        <v>420521.45</v>
      </c>
      <c r="O124" s="56">
        <v>420521.45</v>
      </c>
      <c r="P124" s="56">
        <v>923171.42</v>
      </c>
      <c r="Q124" s="56">
        <v>937942.09</v>
      </c>
      <c r="R124" s="56">
        <v>952949.09</v>
      </c>
      <c r="S124" s="56">
        <v>967693.74</v>
      </c>
      <c r="T124" s="56">
        <v>983687.3</v>
      </c>
      <c r="U124" s="57">
        <v>999426.19</v>
      </c>
      <c r="V124" s="57">
        <v>1015416.94</v>
      </c>
      <c r="W124" s="57">
        <v>1031663.54</v>
      </c>
      <c r="X124" s="57">
        <v>1048170.08</v>
      </c>
      <c r="Y124" s="57">
        <v>1064940.73</v>
      </c>
      <c r="Z124" s="57">
        <v>1081979.71</v>
      </c>
      <c r="AA124" s="57">
        <v>1099291.31</v>
      </c>
      <c r="AB124" s="57">
        <v>1116879.8999999999</v>
      </c>
      <c r="AC124" s="57">
        <v>1134749.9099999999</v>
      </c>
      <c r="AD124" s="57">
        <v>1152905.46</v>
      </c>
      <c r="AE124" s="57">
        <v>1171597.31</v>
      </c>
      <c r="AF124" s="57">
        <v>1190836.3799999999</v>
      </c>
      <c r="AG124" s="57">
        <v>1210439.9099999999</v>
      </c>
      <c r="AH124" s="57">
        <v>1230413.8799999999</v>
      </c>
      <c r="AI124" s="57">
        <v>1250764.56</v>
      </c>
      <c r="AJ124" s="57">
        <v>1345848.95</v>
      </c>
      <c r="AK124" s="57">
        <v>1391828.78</v>
      </c>
      <c r="AL124" s="57">
        <v>1417658.97</v>
      </c>
      <c r="AM124" s="57">
        <v>0</v>
      </c>
      <c r="AN124" s="57">
        <v>0</v>
      </c>
    </row>
    <row r="125" spans="1:40" ht="18" x14ac:dyDescent="0.35">
      <c r="A125" s="140"/>
      <c r="B125" s="15"/>
      <c r="C125" s="16"/>
      <c r="D125" s="16"/>
      <c r="E125" s="24">
        <v>227</v>
      </c>
      <c r="F125" s="103"/>
      <c r="G125" s="96"/>
      <c r="H125" s="99"/>
      <c r="I125" s="18" t="s">
        <v>37</v>
      </c>
      <c r="J125" s="19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  <c r="AB125" s="21">
        <v>0</v>
      </c>
      <c r="AC125" s="21">
        <v>0</v>
      </c>
      <c r="AD125" s="21">
        <v>0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0</v>
      </c>
      <c r="AL125" s="21">
        <v>0</v>
      </c>
      <c r="AM125" s="21">
        <v>0</v>
      </c>
      <c r="AN125" s="21">
        <v>0</v>
      </c>
    </row>
    <row r="126" spans="1:40" ht="18.600000000000001" thickBot="1" x14ac:dyDescent="0.4">
      <c r="A126" s="140"/>
      <c r="B126" s="15"/>
      <c r="C126" s="16"/>
      <c r="D126" s="16"/>
      <c r="E126" s="24"/>
      <c r="F126" s="104"/>
      <c r="G126" s="97"/>
      <c r="H126" s="100"/>
      <c r="I126" s="22" t="s">
        <v>38</v>
      </c>
      <c r="J126" s="19">
        <v>27612602.669999994</v>
      </c>
      <c r="K126" s="19">
        <v>210260.72</v>
      </c>
      <c r="L126" s="19">
        <v>420521.45</v>
      </c>
      <c r="M126" s="19">
        <v>420521.45</v>
      </c>
      <c r="N126" s="19">
        <v>420521.45</v>
      </c>
      <c r="O126" s="19">
        <v>420521.45</v>
      </c>
      <c r="P126" s="19">
        <v>923171.42</v>
      </c>
      <c r="Q126" s="19">
        <v>937942.09</v>
      </c>
      <c r="R126" s="19">
        <v>952949.09</v>
      </c>
      <c r="S126" s="19">
        <v>967693.74</v>
      </c>
      <c r="T126" s="19">
        <v>983687.3</v>
      </c>
      <c r="U126" s="23">
        <v>999426.19</v>
      </c>
      <c r="V126" s="23">
        <v>1015416.94</v>
      </c>
      <c r="W126" s="23">
        <v>1031663.54</v>
      </c>
      <c r="X126" s="23">
        <v>1048170.08</v>
      </c>
      <c r="Y126" s="23">
        <v>1064940.73</v>
      </c>
      <c r="Z126" s="23">
        <v>1081979.71</v>
      </c>
      <c r="AA126" s="23">
        <v>1099291.31</v>
      </c>
      <c r="AB126" s="23">
        <v>1116879.8999999999</v>
      </c>
      <c r="AC126" s="23">
        <v>1134749.9099999999</v>
      </c>
      <c r="AD126" s="23">
        <v>1152905.46</v>
      </c>
      <c r="AE126" s="23">
        <v>1171597.31</v>
      </c>
      <c r="AF126" s="23">
        <v>1190836.3799999999</v>
      </c>
      <c r="AG126" s="23">
        <v>1210439.9099999999</v>
      </c>
      <c r="AH126" s="23">
        <v>1230413.8799999999</v>
      </c>
      <c r="AI126" s="23">
        <v>1250764.56</v>
      </c>
      <c r="AJ126" s="23">
        <v>1345848.95</v>
      </c>
      <c r="AK126" s="23">
        <v>1391828.78</v>
      </c>
      <c r="AL126" s="23">
        <v>1417658.97</v>
      </c>
      <c r="AM126" s="23">
        <v>0</v>
      </c>
      <c r="AN126" s="23">
        <v>0</v>
      </c>
    </row>
    <row r="127" spans="1:40" ht="18.600000000000001" thickBot="1" x14ac:dyDescent="0.4">
      <c r="A127" s="2"/>
      <c r="B127" s="31"/>
      <c r="C127" s="32"/>
      <c r="D127" s="32"/>
      <c r="E127" s="24"/>
      <c r="F127" s="64"/>
      <c r="G127" s="26"/>
      <c r="H127" s="26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</row>
    <row r="128" spans="1:40" ht="18" customHeight="1" x14ac:dyDescent="0.35">
      <c r="A128" s="2"/>
      <c r="B128" s="31"/>
      <c r="C128" s="32"/>
      <c r="D128" s="32"/>
      <c r="E128" s="17"/>
      <c r="F128" s="145" t="s">
        <v>74</v>
      </c>
      <c r="G128" s="95">
        <v>13824445.875455005</v>
      </c>
      <c r="H128" s="98">
        <v>0</v>
      </c>
      <c r="I128" s="29" t="s">
        <v>36</v>
      </c>
      <c r="J128" s="30">
        <v>13806301.34</v>
      </c>
      <c r="K128" s="56">
        <v>105130.36</v>
      </c>
      <c r="L128" s="56">
        <v>210260.72</v>
      </c>
      <c r="M128" s="56">
        <v>210260.72</v>
      </c>
      <c r="N128" s="56">
        <v>210260.72</v>
      </c>
      <c r="O128" s="56">
        <v>210260.72</v>
      </c>
      <c r="P128" s="56">
        <v>461585.71</v>
      </c>
      <c r="Q128" s="56">
        <v>468971.05</v>
      </c>
      <c r="R128" s="56">
        <v>476474.55</v>
      </c>
      <c r="S128" s="56">
        <v>483846.87</v>
      </c>
      <c r="T128" s="56">
        <v>491843.65</v>
      </c>
      <c r="U128" s="57">
        <v>499713.1</v>
      </c>
      <c r="V128" s="57">
        <v>507708.47</v>
      </c>
      <c r="W128" s="57">
        <v>515831.77</v>
      </c>
      <c r="X128" s="57">
        <v>524085.04</v>
      </c>
      <c r="Y128" s="57">
        <v>532470.37</v>
      </c>
      <c r="Z128" s="57">
        <v>540989.86</v>
      </c>
      <c r="AA128" s="57">
        <v>549645.66</v>
      </c>
      <c r="AB128" s="57">
        <v>558439.94999999995</v>
      </c>
      <c r="AC128" s="57">
        <v>567374.94999999995</v>
      </c>
      <c r="AD128" s="57">
        <v>576452.73</v>
      </c>
      <c r="AE128" s="57">
        <v>585798.65</v>
      </c>
      <c r="AF128" s="57">
        <v>595418.18999999994</v>
      </c>
      <c r="AG128" s="57">
        <v>605219.96</v>
      </c>
      <c r="AH128" s="57">
        <v>615206.93999999994</v>
      </c>
      <c r="AI128" s="57">
        <v>625382.28</v>
      </c>
      <c r="AJ128" s="57">
        <v>672924.48</v>
      </c>
      <c r="AK128" s="57">
        <v>695914.39</v>
      </c>
      <c r="AL128" s="57">
        <v>708829.48</v>
      </c>
      <c r="AM128" s="57">
        <v>0</v>
      </c>
      <c r="AN128" s="57">
        <v>0</v>
      </c>
    </row>
    <row r="129" spans="1:40" ht="18" x14ac:dyDescent="0.35">
      <c r="A129" s="2"/>
      <c r="B129" s="31"/>
      <c r="C129" s="32"/>
      <c r="D129" s="32"/>
      <c r="E129" s="17">
        <v>228</v>
      </c>
      <c r="F129" s="146"/>
      <c r="G129" s="96"/>
      <c r="H129" s="99"/>
      <c r="I129" s="18" t="s">
        <v>37</v>
      </c>
      <c r="J129" s="19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  <c r="AB129" s="21">
        <v>0</v>
      </c>
      <c r="AC129" s="21">
        <v>0</v>
      </c>
      <c r="AD129" s="21">
        <v>0</v>
      </c>
      <c r="AE129" s="21">
        <v>0</v>
      </c>
      <c r="AF129" s="21">
        <v>0</v>
      </c>
      <c r="AG129" s="21">
        <v>0</v>
      </c>
      <c r="AH129" s="21">
        <v>0</v>
      </c>
      <c r="AI129" s="21">
        <v>0</v>
      </c>
      <c r="AJ129" s="21">
        <v>0</v>
      </c>
      <c r="AK129" s="21">
        <v>0</v>
      </c>
      <c r="AL129" s="21">
        <v>0</v>
      </c>
      <c r="AM129" s="21">
        <v>0</v>
      </c>
      <c r="AN129" s="21">
        <v>0</v>
      </c>
    </row>
    <row r="130" spans="1:40" ht="18.600000000000001" thickBot="1" x14ac:dyDescent="0.4">
      <c r="A130" s="2"/>
      <c r="B130" s="65"/>
      <c r="C130" s="66"/>
      <c r="D130" s="66"/>
      <c r="E130" s="67"/>
      <c r="F130" s="147"/>
      <c r="G130" s="97"/>
      <c r="H130" s="100"/>
      <c r="I130" s="68" t="s">
        <v>38</v>
      </c>
      <c r="J130" s="69">
        <v>13806301.34</v>
      </c>
      <c r="K130" s="69">
        <v>105130.36</v>
      </c>
      <c r="L130" s="69">
        <v>210260.72</v>
      </c>
      <c r="M130" s="69">
        <v>210260.72</v>
      </c>
      <c r="N130" s="69">
        <v>210260.72</v>
      </c>
      <c r="O130" s="69">
        <v>210260.72</v>
      </c>
      <c r="P130" s="69">
        <v>461585.71</v>
      </c>
      <c r="Q130" s="69">
        <v>468971.05</v>
      </c>
      <c r="R130" s="69">
        <v>476474.55</v>
      </c>
      <c r="S130" s="69">
        <v>483846.87</v>
      </c>
      <c r="T130" s="69">
        <v>491843.65</v>
      </c>
      <c r="U130" s="70">
        <v>499713.1</v>
      </c>
      <c r="V130" s="70">
        <v>507708.47</v>
      </c>
      <c r="W130" s="70">
        <v>515831.77</v>
      </c>
      <c r="X130" s="70">
        <v>524085.04</v>
      </c>
      <c r="Y130" s="70">
        <v>532470.37</v>
      </c>
      <c r="Z130" s="70">
        <v>540989.86</v>
      </c>
      <c r="AA130" s="70">
        <v>549645.66</v>
      </c>
      <c r="AB130" s="70">
        <v>558439.94999999995</v>
      </c>
      <c r="AC130" s="70">
        <v>567374.94999999995</v>
      </c>
      <c r="AD130" s="70">
        <v>576452.73</v>
      </c>
      <c r="AE130" s="70">
        <v>585798.65</v>
      </c>
      <c r="AF130" s="70">
        <v>595418.18999999994</v>
      </c>
      <c r="AG130" s="70">
        <v>605219.96</v>
      </c>
      <c r="AH130" s="70">
        <v>615206.93999999994</v>
      </c>
      <c r="AI130" s="70">
        <v>625382.28</v>
      </c>
      <c r="AJ130" s="70">
        <v>672924.48</v>
      </c>
      <c r="AK130" s="70">
        <v>695914.39</v>
      </c>
      <c r="AL130" s="70">
        <v>708829.48</v>
      </c>
      <c r="AM130" s="70">
        <v>0</v>
      </c>
      <c r="AN130" s="70">
        <v>0</v>
      </c>
    </row>
    <row r="131" spans="1:40" ht="18.600000000000001" thickBot="1" x14ac:dyDescent="0.4">
      <c r="A131" s="2"/>
      <c r="B131" s="31"/>
      <c r="C131" s="32"/>
      <c r="D131" s="32"/>
      <c r="E131" s="24"/>
      <c r="F131" s="25"/>
      <c r="G131" s="26"/>
      <c r="H131" s="26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</row>
    <row r="132" spans="1:40" ht="18" customHeight="1" x14ac:dyDescent="0.35">
      <c r="A132" s="2"/>
      <c r="B132" s="101" t="s">
        <v>42</v>
      </c>
      <c r="C132" s="81"/>
      <c r="D132" s="81"/>
      <c r="E132" s="81"/>
      <c r="F132" s="82"/>
      <c r="G132" s="92">
        <v>181100240.96846056</v>
      </c>
      <c r="H132" s="141">
        <v>0</v>
      </c>
      <c r="I132" s="36" t="s">
        <v>36</v>
      </c>
      <c r="J132" s="37">
        <v>180862547.56999999</v>
      </c>
      <c r="K132" s="37">
        <v>1377207.73</v>
      </c>
      <c r="L132" s="37">
        <v>2754415.4800000004</v>
      </c>
      <c r="M132" s="37">
        <v>2754415.4800000004</v>
      </c>
      <c r="N132" s="37">
        <v>2754415.4800000004</v>
      </c>
      <c r="O132" s="37">
        <v>2754415.4800000004</v>
      </c>
      <c r="P132" s="37">
        <v>6046772.7999999998</v>
      </c>
      <c r="Q132" s="37">
        <v>6143520.6999999993</v>
      </c>
      <c r="R132" s="37">
        <v>6241816.5499999998</v>
      </c>
      <c r="S132" s="37">
        <v>6338394.0200000005</v>
      </c>
      <c r="T132" s="37">
        <v>6443151.7999999998</v>
      </c>
      <c r="U132" s="38">
        <v>6546241.5799999982</v>
      </c>
      <c r="V132" s="38">
        <v>6650980.9699999997</v>
      </c>
      <c r="W132" s="38">
        <v>6757396.1899999995</v>
      </c>
      <c r="X132" s="38">
        <v>6865514.0499999998</v>
      </c>
      <c r="Y132" s="38">
        <v>6975361.7999999998</v>
      </c>
      <c r="Z132" s="38">
        <v>7086967.1100000013</v>
      </c>
      <c r="AA132" s="38">
        <v>7200358.0999999996</v>
      </c>
      <c r="AB132" s="38">
        <v>7315563.3500000006</v>
      </c>
      <c r="AC132" s="38">
        <v>7432611.9000000004</v>
      </c>
      <c r="AD132" s="38">
        <v>7551530.7400000002</v>
      </c>
      <c r="AE132" s="38">
        <v>7673962.370000001</v>
      </c>
      <c r="AF132" s="38">
        <v>7799978.290000001</v>
      </c>
      <c r="AG132" s="38">
        <v>7928381.4299999997</v>
      </c>
      <c r="AH132" s="38">
        <v>8059210.9199999999</v>
      </c>
      <c r="AI132" s="38">
        <v>8192507.8600000003</v>
      </c>
      <c r="AJ132" s="38">
        <v>8815310.6400000006</v>
      </c>
      <c r="AK132" s="38">
        <v>9116478.5099999998</v>
      </c>
      <c r="AL132" s="38">
        <v>9285666.2400000002</v>
      </c>
      <c r="AM132" s="38">
        <v>0</v>
      </c>
      <c r="AN132" s="38">
        <v>0</v>
      </c>
    </row>
    <row r="133" spans="1:40" ht="18.600000000000001" thickBot="1" x14ac:dyDescent="0.4">
      <c r="A133" s="2"/>
      <c r="B133" s="83"/>
      <c r="C133" s="158"/>
      <c r="D133" s="158"/>
      <c r="E133" s="158"/>
      <c r="F133" s="84"/>
      <c r="G133" s="93"/>
      <c r="H133" s="142"/>
      <c r="I133" s="71" t="s">
        <v>37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  <c r="U133" s="41">
        <v>0</v>
      </c>
      <c r="V133" s="41">
        <v>0</v>
      </c>
      <c r="W133" s="41">
        <v>0</v>
      </c>
      <c r="X133" s="41">
        <v>0</v>
      </c>
      <c r="Y133" s="41">
        <v>0</v>
      </c>
      <c r="Z133" s="41">
        <v>0</v>
      </c>
      <c r="AA133" s="41">
        <v>0</v>
      </c>
      <c r="AB133" s="41">
        <v>0</v>
      </c>
      <c r="AC133" s="41">
        <v>0</v>
      </c>
      <c r="AD133" s="41">
        <v>0</v>
      </c>
      <c r="AE133" s="41">
        <v>0</v>
      </c>
      <c r="AF133" s="41">
        <v>0</v>
      </c>
      <c r="AG133" s="41">
        <v>0</v>
      </c>
      <c r="AH133" s="41">
        <v>0</v>
      </c>
      <c r="AI133" s="41">
        <v>0</v>
      </c>
      <c r="AJ133" s="41">
        <v>0</v>
      </c>
      <c r="AK133" s="41">
        <v>0</v>
      </c>
      <c r="AL133" s="41">
        <v>0</v>
      </c>
      <c r="AM133" s="41">
        <v>0</v>
      </c>
      <c r="AN133" s="41">
        <v>0</v>
      </c>
    </row>
    <row r="134" spans="1:40" ht="18.600000000000001" thickBot="1" x14ac:dyDescent="0.4">
      <c r="A134" s="2"/>
      <c r="B134" s="85"/>
      <c r="C134" s="86"/>
      <c r="D134" s="86"/>
      <c r="E134" s="86"/>
      <c r="F134" s="87"/>
      <c r="G134" s="94"/>
      <c r="H134" s="143"/>
      <c r="I134" s="42" t="s">
        <v>38</v>
      </c>
      <c r="J134" s="43">
        <v>180862547.56999999</v>
      </c>
      <c r="K134" s="43">
        <v>1377207.73</v>
      </c>
      <c r="L134" s="43">
        <v>2754415.4800000004</v>
      </c>
      <c r="M134" s="43">
        <v>2754415.4800000004</v>
      </c>
      <c r="N134" s="43">
        <v>2754415.4800000004</v>
      </c>
      <c r="O134" s="43">
        <v>2754415.4800000004</v>
      </c>
      <c r="P134" s="43">
        <v>6046772.7999999998</v>
      </c>
      <c r="Q134" s="43">
        <v>6143520.6999999993</v>
      </c>
      <c r="R134" s="43">
        <v>6241816.5499999998</v>
      </c>
      <c r="S134" s="43">
        <v>6338394.0200000005</v>
      </c>
      <c r="T134" s="43">
        <v>6443151.7999999998</v>
      </c>
      <c r="U134" s="44">
        <v>6546241.5799999982</v>
      </c>
      <c r="V134" s="44">
        <v>6650980.9699999997</v>
      </c>
      <c r="W134" s="44">
        <v>6757396.1899999995</v>
      </c>
      <c r="X134" s="44">
        <v>6865514.0499999998</v>
      </c>
      <c r="Y134" s="44">
        <v>6975361.7999999998</v>
      </c>
      <c r="Z134" s="44">
        <v>7086967.1100000013</v>
      </c>
      <c r="AA134" s="44">
        <v>7200358.0999999996</v>
      </c>
      <c r="AB134" s="44">
        <v>7315563.3500000006</v>
      </c>
      <c r="AC134" s="44">
        <v>7432611.9000000004</v>
      </c>
      <c r="AD134" s="44">
        <v>7551530.7400000002</v>
      </c>
      <c r="AE134" s="44">
        <v>7673962.370000001</v>
      </c>
      <c r="AF134" s="44">
        <v>7799978.290000001</v>
      </c>
      <c r="AG134" s="44">
        <v>7928381.4299999997</v>
      </c>
      <c r="AH134" s="44">
        <v>8059210.9199999999</v>
      </c>
      <c r="AI134" s="44">
        <v>8192507.8600000003</v>
      </c>
      <c r="AJ134" s="44">
        <v>8815310.6400000006</v>
      </c>
      <c r="AK134" s="44">
        <v>9116478.5099999998</v>
      </c>
      <c r="AL134" s="44">
        <v>9285666.2400000002</v>
      </c>
      <c r="AM134" s="44">
        <v>0</v>
      </c>
      <c r="AN134" s="44">
        <v>0</v>
      </c>
    </row>
    <row r="135" spans="1:40" ht="18.600000000000001" thickBot="1" x14ac:dyDescent="0.4">
      <c r="A135" s="2"/>
      <c r="B135" s="32"/>
      <c r="C135" s="32"/>
      <c r="D135" s="32"/>
      <c r="E135" s="45"/>
      <c r="F135" s="25"/>
      <c r="G135" s="53"/>
      <c r="H135" s="53"/>
      <c r="I135" s="5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</row>
    <row r="136" spans="1:40" ht="18" customHeight="1" x14ac:dyDescent="0.35">
      <c r="A136" s="2"/>
      <c r="B136" s="80" t="s">
        <v>43</v>
      </c>
      <c r="C136" s="148"/>
      <c r="D136" s="148"/>
      <c r="E136" s="148"/>
      <c r="F136" s="149"/>
      <c r="G136" s="92">
        <v>3287453229.1832004</v>
      </c>
      <c r="H136" s="141">
        <v>8.302420253471357E-2</v>
      </c>
      <c r="I136" s="36" t="s">
        <v>36</v>
      </c>
      <c r="J136" s="37">
        <v>2719186740.9270782</v>
      </c>
      <c r="K136" s="37">
        <v>48327526.35705635</v>
      </c>
      <c r="L136" s="37">
        <v>76985710.434112713</v>
      </c>
      <c r="M136" s="37">
        <v>105140893.6057127</v>
      </c>
      <c r="N136" s="37">
        <v>92558232.272460699</v>
      </c>
      <c r="O136" s="37">
        <v>107988091.09921114</v>
      </c>
      <c r="P136" s="37">
        <v>132179872.5540826</v>
      </c>
      <c r="Q136" s="37">
        <v>191275565.90019333</v>
      </c>
      <c r="R136" s="37">
        <v>137395174.83545563</v>
      </c>
      <c r="S136" s="37">
        <v>143517026.72344327</v>
      </c>
      <c r="T136" s="37">
        <v>129708452.47798683</v>
      </c>
      <c r="U136" s="38">
        <v>105903312.46429808</v>
      </c>
      <c r="V136" s="38">
        <v>107124477.23341456</v>
      </c>
      <c r="W136" s="38">
        <v>128372582.04210339</v>
      </c>
      <c r="X136" s="38">
        <v>104648280.01739748</v>
      </c>
      <c r="Y136" s="38">
        <v>93118069.747154236</v>
      </c>
      <c r="Z136" s="38">
        <v>81855957.039827704</v>
      </c>
      <c r="AA136" s="38">
        <v>82605600.433877826</v>
      </c>
      <c r="AB136" s="38">
        <v>83367278.671783641</v>
      </c>
      <c r="AC136" s="38">
        <v>84141152.546366811</v>
      </c>
      <c r="AD136" s="38">
        <v>84927394.83942534</v>
      </c>
      <c r="AE136" s="38">
        <v>85735523.163373739</v>
      </c>
      <c r="AF136" s="38">
        <v>86567390.225530401</v>
      </c>
      <c r="AG136" s="38">
        <v>87415075.146825999</v>
      </c>
      <c r="AH136" s="38">
        <v>79278837.703500643</v>
      </c>
      <c r="AI136" s="38">
        <v>79158948.656323239</v>
      </c>
      <c r="AJ136" s="38">
        <v>58275496.778712228</v>
      </c>
      <c r="AK136" s="38">
        <v>60254291.58099661</v>
      </c>
      <c r="AL136" s="38">
        <v>61360526.376450382</v>
      </c>
      <c r="AM136" s="38">
        <v>0</v>
      </c>
      <c r="AN136" s="38">
        <v>0</v>
      </c>
    </row>
    <row r="137" spans="1:40" ht="18" customHeight="1" thickBot="1" x14ac:dyDescent="0.4">
      <c r="A137" s="2"/>
      <c r="B137" s="150"/>
      <c r="C137" s="159"/>
      <c r="D137" s="159"/>
      <c r="E137" s="159"/>
      <c r="F137" s="151"/>
      <c r="G137" s="93"/>
      <c r="H137" s="142"/>
      <c r="I137" s="71" t="s">
        <v>37</v>
      </c>
      <c r="J137" s="40">
        <v>272938182.72310418</v>
      </c>
      <c r="K137" s="40">
        <v>538498.44669696759</v>
      </c>
      <c r="L137" s="40">
        <v>1157500.3259535721</v>
      </c>
      <c r="M137" s="40">
        <v>4340669.8714438844</v>
      </c>
      <c r="N137" s="40">
        <v>5466417.536953696</v>
      </c>
      <c r="O137" s="40">
        <v>7246204.5001737075</v>
      </c>
      <c r="P137" s="40">
        <v>8820759.9986071568</v>
      </c>
      <c r="Q137" s="40">
        <v>10484965.632466851</v>
      </c>
      <c r="R137" s="40">
        <v>11318351.968241207</v>
      </c>
      <c r="S137" s="40">
        <v>16423472.761323296</v>
      </c>
      <c r="T137" s="40">
        <v>17182868.815219425</v>
      </c>
      <c r="U137" s="41">
        <v>16772442.490132367</v>
      </c>
      <c r="V137" s="41">
        <v>20202777.319729101</v>
      </c>
      <c r="W137" s="41">
        <v>19441306.401838146</v>
      </c>
      <c r="X137" s="41">
        <v>18795089.702072129</v>
      </c>
      <c r="Y137" s="41">
        <v>17656160.052123755</v>
      </c>
      <c r="Z137" s="41">
        <v>16036221.442166459</v>
      </c>
      <c r="AA137" s="41">
        <v>14351351.177574519</v>
      </c>
      <c r="AB137" s="41">
        <v>12550744.53639577</v>
      </c>
      <c r="AC137" s="41">
        <v>13082387.670991238</v>
      </c>
      <c r="AD137" s="41">
        <v>10643142.245964909</v>
      </c>
      <c r="AE137" s="41">
        <v>8972351.7711701393</v>
      </c>
      <c r="AF137" s="41">
        <v>7326956.3484618925</v>
      </c>
      <c r="AG137" s="41">
        <v>5732559.8239032701</v>
      </c>
      <c r="AH137" s="41">
        <v>4062242.1153085846</v>
      </c>
      <c r="AI137" s="41">
        <v>2554553.7660631612</v>
      </c>
      <c r="AJ137" s="41">
        <v>1394776.0365324644</v>
      </c>
      <c r="AK137" s="41">
        <v>383409.9655964885</v>
      </c>
      <c r="AL137" s="41">
        <v>0</v>
      </c>
      <c r="AM137" s="41">
        <v>0</v>
      </c>
      <c r="AN137" s="41">
        <v>0</v>
      </c>
    </row>
    <row r="138" spans="1:40" ht="18.600000000000001" thickBot="1" x14ac:dyDescent="0.4">
      <c r="A138" s="2"/>
      <c r="B138" s="152"/>
      <c r="C138" s="153"/>
      <c r="D138" s="153"/>
      <c r="E138" s="153"/>
      <c r="F138" s="154"/>
      <c r="G138" s="94"/>
      <c r="H138" s="143"/>
      <c r="I138" s="42" t="s">
        <v>38</v>
      </c>
      <c r="J138" s="43">
        <v>2992124923.6501822</v>
      </c>
      <c r="K138" s="43">
        <v>48866024.803753316</v>
      </c>
      <c r="L138" s="43">
        <v>78143210.760066286</v>
      </c>
      <c r="M138" s="43">
        <v>109481563.47715658</v>
      </c>
      <c r="N138" s="43">
        <v>98024649.809414402</v>
      </c>
      <c r="O138" s="43">
        <v>115234295.59938484</v>
      </c>
      <c r="P138" s="43">
        <v>141000632.55268976</v>
      </c>
      <c r="Q138" s="43">
        <v>201760531.53266019</v>
      </c>
      <c r="R138" s="43">
        <v>148713526.80369684</v>
      </c>
      <c r="S138" s="43">
        <v>159940499.48476657</v>
      </c>
      <c r="T138" s="43">
        <v>146891321.29320624</v>
      </c>
      <c r="U138" s="44">
        <v>122675754.95443045</v>
      </c>
      <c r="V138" s="44">
        <v>127327254.55314367</v>
      </c>
      <c r="W138" s="44">
        <v>147813888.44394153</v>
      </c>
      <c r="X138" s="44">
        <v>123443369.71946961</v>
      </c>
      <c r="Y138" s="44">
        <v>110774229.79927799</v>
      </c>
      <c r="Z138" s="44">
        <v>97892178.481994167</v>
      </c>
      <c r="AA138" s="44">
        <v>96956951.611452341</v>
      </c>
      <c r="AB138" s="44">
        <v>95918023.208179414</v>
      </c>
      <c r="AC138" s="44">
        <v>97223540.217358053</v>
      </c>
      <c r="AD138" s="44">
        <v>95570537.085390255</v>
      </c>
      <c r="AE138" s="44">
        <v>94707874.934543878</v>
      </c>
      <c r="AF138" s="44">
        <v>93894346.573992297</v>
      </c>
      <c r="AG138" s="44">
        <v>93147634.970729262</v>
      </c>
      <c r="AH138" s="44">
        <v>83341079.818809226</v>
      </c>
      <c r="AI138" s="44">
        <v>81713502.422386408</v>
      </c>
      <c r="AJ138" s="44">
        <v>59670272.81524469</v>
      </c>
      <c r="AK138" s="44">
        <v>60637701.5465931</v>
      </c>
      <c r="AL138" s="44">
        <v>61360526.376450382</v>
      </c>
      <c r="AM138" s="44">
        <v>0</v>
      </c>
      <c r="AN138" s="44">
        <v>0</v>
      </c>
    </row>
    <row r="139" spans="1:40" ht="15" x14ac:dyDescent="0.35">
      <c r="A139" s="2"/>
      <c r="B139" s="2"/>
      <c r="C139" s="2"/>
      <c r="D139" s="2"/>
      <c r="E139" s="3"/>
      <c r="F139" s="72"/>
      <c r="G139" s="73"/>
      <c r="H139" s="73"/>
      <c r="I139" s="7"/>
      <c r="J139" s="74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</row>
    <row r="140" spans="1:40" ht="15.6" thickBot="1" x14ac:dyDescent="0.4">
      <c r="A140" s="2"/>
      <c r="B140" s="2"/>
      <c r="C140" s="2"/>
      <c r="D140" s="2"/>
      <c r="E140" s="2"/>
      <c r="F140" s="72"/>
      <c r="G140" s="73"/>
      <c r="H140" s="73"/>
      <c r="I140" s="7"/>
      <c r="J140" s="74"/>
      <c r="K140" s="75"/>
      <c r="L140" s="75"/>
      <c r="M140" s="75"/>
      <c r="N140" s="75"/>
      <c r="O140" s="75"/>
      <c r="P140" s="75"/>
      <c r="Q140" s="77"/>
      <c r="R140" s="75"/>
      <c r="S140" s="75"/>
      <c r="T140" s="75"/>
      <c r="U140" s="75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</row>
    <row r="141" spans="1:40" ht="18" customHeight="1" x14ac:dyDescent="0.35">
      <c r="A141" s="76"/>
      <c r="B141" s="76"/>
      <c r="C141" s="76"/>
      <c r="D141" s="76"/>
      <c r="E141" s="3"/>
      <c r="F141" s="91" t="s">
        <v>44</v>
      </c>
      <c r="G141" s="92">
        <v>828403459.22852576</v>
      </c>
      <c r="H141" s="141">
        <v>0.44827731028668116</v>
      </c>
      <c r="I141" s="78" t="s">
        <v>45</v>
      </c>
      <c r="J141" s="37">
        <v>457048984.69337988</v>
      </c>
      <c r="K141" s="37">
        <v>151355838.47999996</v>
      </c>
      <c r="L141" s="37">
        <v>85306327.679999992</v>
      </c>
      <c r="M141" s="37">
        <v>92521356.506720006</v>
      </c>
      <c r="N141" s="37">
        <v>4934001</v>
      </c>
      <c r="O141" s="37">
        <v>2283466</v>
      </c>
      <c r="P141" s="37">
        <v>674274.27</v>
      </c>
      <c r="Q141" s="37">
        <v>5000</v>
      </c>
      <c r="R141" s="37">
        <v>5000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  <c r="X141" s="37">
        <v>0</v>
      </c>
      <c r="Y141" s="37">
        <v>0</v>
      </c>
      <c r="Z141" s="37">
        <v>0</v>
      </c>
      <c r="AA141" s="37">
        <v>0</v>
      </c>
      <c r="AB141" s="37">
        <v>0</v>
      </c>
      <c r="AC141" s="37">
        <v>0</v>
      </c>
      <c r="AD141" s="37">
        <v>0</v>
      </c>
      <c r="AE141" s="37">
        <v>0</v>
      </c>
      <c r="AF141" s="37">
        <v>0</v>
      </c>
      <c r="AG141" s="37">
        <v>0</v>
      </c>
      <c r="AH141" s="37">
        <v>0</v>
      </c>
      <c r="AI141" s="37">
        <v>0</v>
      </c>
      <c r="AJ141" s="37">
        <v>0</v>
      </c>
      <c r="AK141" s="37">
        <v>0</v>
      </c>
      <c r="AL141" s="37">
        <v>0</v>
      </c>
      <c r="AM141" s="37">
        <v>0</v>
      </c>
      <c r="AN141" s="37">
        <v>0</v>
      </c>
    </row>
    <row r="142" spans="1:40" ht="18.600000000000001" thickBot="1" x14ac:dyDescent="0.4">
      <c r="A142" s="76"/>
      <c r="B142" s="76"/>
      <c r="C142" s="76"/>
      <c r="D142" s="76"/>
      <c r="E142" s="79" t="s">
        <v>46</v>
      </c>
      <c r="F142" s="155"/>
      <c r="G142" s="93"/>
      <c r="H142" s="142"/>
      <c r="I142" s="71" t="s">
        <v>37</v>
      </c>
      <c r="J142" s="40">
        <v>371354474.53514588</v>
      </c>
      <c r="K142" s="40">
        <v>8301408.6378030321</v>
      </c>
      <c r="L142" s="40">
        <v>8800999.674046427</v>
      </c>
      <c r="M142" s="40">
        <v>16442330.128556114</v>
      </c>
      <c r="N142" s="40">
        <v>13084384.610646309</v>
      </c>
      <c r="O142" s="40">
        <v>11449644.284026293</v>
      </c>
      <c r="P142" s="40">
        <v>10657973.790292842</v>
      </c>
      <c r="Q142" s="40">
        <v>9500834.3675331473</v>
      </c>
      <c r="R142" s="40">
        <v>9548298.0317587946</v>
      </c>
      <c r="S142" s="40">
        <v>12842887.414076706</v>
      </c>
      <c r="T142" s="40">
        <v>13019305.618380576</v>
      </c>
      <c r="U142" s="40">
        <v>13075757.509867636</v>
      </c>
      <c r="V142" s="40">
        <v>16225972.680270893</v>
      </c>
      <c r="W142" s="40">
        <v>15403921.267961862</v>
      </c>
      <c r="X142" s="40">
        <v>15521646.824827861</v>
      </c>
      <c r="Y142" s="40">
        <v>15658903.048476253</v>
      </c>
      <c r="Z142" s="40">
        <v>15797725.209933549</v>
      </c>
      <c r="AA142" s="40">
        <v>15879581.741525488</v>
      </c>
      <c r="AB142" s="40">
        <v>15818255.463604238</v>
      </c>
      <c r="AC142" s="40">
        <v>19051612.329008751</v>
      </c>
      <c r="AD142" s="40">
        <v>17448414.650535088</v>
      </c>
      <c r="AE142" s="40">
        <v>16782368.163929857</v>
      </c>
      <c r="AF142" s="40">
        <v>15913354.872938104</v>
      </c>
      <c r="AG142" s="40">
        <v>14806715.106696738</v>
      </c>
      <c r="AH142" s="40">
        <v>13301722.626691414</v>
      </c>
      <c r="AI142" s="40">
        <v>11388839.875036834</v>
      </c>
      <c r="AJ142" s="40">
        <v>10046189.395117531</v>
      </c>
      <c r="AK142" s="40">
        <v>7196305.421053512</v>
      </c>
      <c r="AL142" s="40">
        <v>1175071.7905499996</v>
      </c>
      <c r="AM142" s="40">
        <v>0</v>
      </c>
      <c r="AN142" s="40">
        <v>0</v>
      </c>
    </row>
    <row r="143" spans="1:40" ht="18.600000000000001" thickBot="1" x14ac:dyDescent="0.4">
      <c r="A143" s="76"/>
      <c r="B143" s="76"/>
      <c r="C143" s="76"/>
      <c r="D143" s="76"/>
      <c r="E143" s="76"/>
      <c r="F143" s="156"/>
      <c r="G143" s="94"/>
      <c r="H143" s="143"/>
      <c r="I143" s="42" t="s">
        <v>38</v>
      </c>
      <c r="J143" s="43">
        <v>828403459.22852576</v>
      </c>
      <c r="K143" s="43">
        <v>159657247.11780298</v>
      </c>
      <c r="L143" s="43">
        <v>94107327.354046419</v>
      </c>
      <c r="M143" s="43">
        <v>108963686.63527612</v>
      </c>
      <c r="N143" s="43">
        <v>18018385.610646307</v>
      </c>
      <c r="O143" s="43">
        <v>13733110.284026293</v>
      </c>
      <c r="P143" s="43">
        <v>11332248.060292842</v>
      </c>
      <c r="Q143" s="43">
        <v>9505834.3675331473</v>
      </c>
      <c r="R143" s="43">
        <v>9553298.0317587946</v>
      </c>
      <c r="S143" s="43">
        <v>12842887.414076706</v>
      </c>
      <c r="T143" s="43">
        <v>13019305.618380576</v>
      </c>
      <c r="U143" s="44">
        <v>13075757.509867636</v>
      </c>
      <c r="V143" s="44">
        <v>16225972.680270893</v>
      </c>
      <c r="W143" s="44">
        <v>15403921.267961862</v>
      </c>
      <c r="X143" s="44">
        <v>15521646.824827861</v>
      </c>
      <c r="Y143" s="44">
        <v>15658903.048476253</v>
      </c>
      <c r="Z143" s="44">
        <v>15797725.209933549</v>
      </c>
      <c r="AA143" s="44">
        <v>15879581.741525488</v>
      </c>
      <c r="AB143" s="44">
        <v>15818255.463604238</v>
      </c>
      <c r="AC143" s="44">
        <v>19051612.329008751</v>
      </c>
      <c r="AD143" s="44">
        <v>17448414.650535088</v>
      </c>
      <c r="AE143" s="44">
        <v>16782368.163929857</v>
      </c>
      <c r="AF143" s="44">
        <v>15913354.872938104</v>
      </c>
      <c r="AG143" s="44">
        <v>14806715.106696738</v>
      </c>
      <c r="AH143" s="44">
        <v>13301722.626691414</v>
      </c>
      <c r="AI143" s="44">
        <v>11388839.875036834</v>
      </c>
      <c r="AJ143" s="44">
        <v>10046189.395117531</v>
      </c>
      <c r="AK143" s="44">
        <v>7196305.421053512</v>
      </c>
      <c r="AL143" s="44">
        <v>1175071.7905499996</v>
      </c>
      <c r="AM143" s="44">
        <v>0</v>
      </c>
      <c r="AN143" s="44">
        <v>0</v>
      </c>
    </row>
  </sheetData>
  <mergeCells count="140">
    <mergeCell ref="H128:H130"/>
    <mergeCell ref="B132:F134"/>
    <mergeCell ref="H132:H134"/>
    <mergeCell ref="B136:F138"/>
    <mergeCell ref="G136:G138"/>
    <mergeCell ref="H136:H138"/>
    <mergeCell ref="F141:F143"/>
    <mergeCell ref="G141:G143"/>
    <mergeCell ref="H141:H143"/>
    <mergeCell ref="H96:H98"/>
    <mergeCell ref="H100:H102"/>
    <mergeCell ref="H104:H106"/>
    <mergeCell ref="B108:F110"/>
    <mergeCell ref="H108:H110"/>
    <mergeCell ref="H112:H114"/>
    <mergeCell ref="H116:H118"/>
    <mergeCell ref="H120:H122"/>
    <mergeCell ref="H124:H126"/>
    <mergeCell ref="H64:H66"/>
    <mergeCell ref="B68:F70"/>
    <mergeCell ref="H68:H70"/>
    <mergeCell ref="H72:H74"/>
    <mergeCell ref="H76:H78"/>
    <mergeCell ref="H80:H82"/>
    <mergeCell ref="H84:H86"/>
    <mergeCell ref="H88:H90"/>
    <mergeCell ref="H92:H94"/>
    <mergeCell ref="H32:H34"/>
    <mergeCell ref="H36:H38"/>
    <mergeCell ref="H40:H42"/>
    <mergeCell ref="H44:H46"/>
    <mergeCell ref="H48:H50"/>
    <mergeCell ref="H52:H54"/>
    <mergeCell ref="H56:H58"/>
    <mergeCell ref="B60:F62"/>
    <mergeCell ref="H60:H62"/>
    <mergeCell ref="AN1:AN2"/>
    <mergeCell ref="H4:H6"/>
    <mergeCell ref="H8:H10"/>
    <mergeCell ref="H12:H14"/>
    <mergeCell ref="H16:H18"/>
    <mergeCell ref="H20:H22"/>
    <mergeCell ref="B24:F26"/>
    <mergeCell ref="H24:H26"/>
    <mergeCell ref="H28:H30"/>
    <mergeCell ref="AE1:AE2"/>
    <mergeCell ref="AF1:AF2"/>
    <mergeCell ref="AG1:AG2"/>
    <mergeCell ref="AH1:AH2"/>
    <mergeCell ref="AI1:AI2"/>
    <mergeCell ref="AJ1:AJ2"/>
    <mergeCell ref="AK1:AK2"/>
    <mergeCell ref="AL1:AL2"/>
    <mergeCell ref="AM1:AM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E1:E2"/>
    <mergeCell ref="F1:F2"/>
    <mergeCell ref="G1:G2"/>
    <mergeCell ref="H1:H2"/>
    <mergeCell ref="I1:J2"/>
    <mergeCell ref="U1:U2"/>
    <mergeCell ref="S1:S2"/>
    <mergeCell ref="T1:T2"/>
    <mergeCell ref="F4:F6"/>
    <mergeCell ref="G4:G6"/>
    <mergeCell ref="F8:F10"/>
    <mergeCell ref="G8:G10"/>
    <mergeCell ref="M1:M2"/>
    <mergeCell ref="N1:N2"/>
    <mergeCell ref="O1:O2"/>
    <mergeCell ref="P1:P2"/>
    <mergeCell ref="Q1:Q2"/>
    <mergeCell ref="R1:R2"/>
    <mergeCell ref="K1:K2"/>
    <mergeCell ref="L1:L2"/>
    <mergeCell ref="F20:F22"/>
    <mergeCell ref="G20:G22"/>
    <mergeCell ref="G24:G26"/>
    <mergeCell ref="F12:F14"/>
    <mergeCell ref="G12:G14"/>
    <mergeCell ref="F16:F18"/>
    <mergeCell ref="G16:G18"/>
    <mergeCell ref="F36:F38"/>
    <mergeCell ref="G36:G38"/>
    <mergeCell ref="F40:F42"/>
    <mergeCell ref="G40:G42"/>
    <mergeCell ref="F28:F30"/>
    <mergeCell ref="G28:G30"/>
    <mergeCell ref="F32:F34"/>
    <mergeCell ref="G32:G34"/>
    <mergeCell ref="F52:F54"/>
    <mergeCell ref="G52:G54"/>
    <mergeCell ref="F56:F58"/>
    <mergeCell ref="G56:G58"/>
    <mergeCell ref="F44:F46"/>
    <mergeCell ref="G44:G46"/>
    <mergeCell ref="F48:F50"/>
    <mergeCell ref="G48:G50"/>
    <mergeCell ref="G68:G70"/>
    <mergeCell ref="F72:F74"/>
    <mergeCell ref="G72:G74"/>
    <mergeCell ref="G60:G62"/>
    <mergeCell ref="F64:F66"/>
    <mergeCell ref="G64:G66"/>
    <mergeCell ref="F84:F86"/>
    <mergeCell ref="G84:G86"/>
    <mergeCell ref="F88:F90"/>
    <mergeCell ref="G88:G90"/>
    <mergeCell ref="F76:F78"/>
    <mergeCell ref="G76:G78"/>
    <mergeCell ref="F80:F82"/>
    <mergeCell ref="G80:G82"/>
    <mergeCell ref="F100:F102"/>
    <mergeCell ref="G100:G102"/>
    <mergeCell ref="F104:F106"/>
    <mergeCell ref="G104:G106"/>
    <mergeCell ref="F92:F94"/>
    <mergeCell ref="G92:G94"/>
    <mergeCell ref="F96:F98"/>
    <mergeCell ref="G96:G98"/>
    <mergeCell ref="F116:F118"/>
    <mergeCell ref="G116:G118"/>
    <mergeCell ref="F120:F122"/>
    <mergeCell ref="G120:G122"/>
    <mergeCell ref="G108:G110"/>
    <mergeCell ref="F112:F114"/>
    <mergeCell ref="G112:G114"/>
    <mergeCell ref="G132:G134"/>
    <mergeCell ref="F124:F126"/>
    <mergeCell ref="G124:G126"/>
    <mergeCell ref="F128:F130"/>
    <mergeCell ref="G128:G130"/>
  </mergeCells>
  <conditionalFormatting sqref="G4:G6">
    <cfRule type="expression" dxfId="13" priority="14">
      <formula>"if&gt;$K$11"</formula>
    </cfRule>
  </conditionalFormatting>
  <conditionalFormatting sqref="G8:G10">
    <cfRule type="expression" dxfId="12" priority="13">
      <formula>"if&gt;$K$11"</formula>
    </cfRule>
  </conditionalFormatting>
  <conditionalFormatting sqref="G12:G14">
    <cfRule type="expression" dxfId="11" priority="12">
      <formula>"if&gt;$K$11"</formula>
    </cfRule>
  </conditionalFormatting>
  <conditionalFormatting sqref="G16:G18">
    <cfRule type="expression" dxfId="10" priority="11">
      <formula>"if&gt;$K$11"</formula>
    </cfRule>
  </conditionalFormatting>
  <conditionalFormatting sqref="G20:G22">
    <cfRule type="expression" dxfId="9" priority="10">
      <formula>"if&gt;$K$11"</formula>
    </cfRule>
  </conditionalFormatting>
  <conditionalFormatting sqref="G28:G30">
    <cfRule type="expression" dxfId="8" priority="9">
      <formula>"if&gt;$K$11"</formula>
    </cfRule>
  </conditionalFormatting>
  <conditionalFormatting sqref="G32:G34">
    <cfRule type="expression" dxfId="7" priority="8">
      <formula>"if&gt;$K$11"</formula>
    </cfRule>
  </conditionalFormatting>
  <conditionalFormatting sqref="G36:G38">
    <cfRule type="expression" dxfId="6" priority="7">
      <formula>"if&gt;$K$11"</formula>
    </cfRule>
  </conditionalFormatting>
  <conditionalFormatting sqref="G40:G42">
    <cfRule type="expression" dxfId="5" priority="6">
      <formula>"if&gt;$K$11"</formula>
    </cfRule>
  </conditionalFormatting>
  <conditionalFormatting sqref="G44:G46">
    <cfRule type="expression" dxfId="4" priority="5">
      <formula>"if&gt;$K$11"</formula>
    </cfRule>
  </conditionalFormatting>
  <conditionalFormatting sqref="G48:G50">
    <cfRule type="expression" dxfId="3" priority="4">
      <formula>"if&gt;$K$11"</formula>
    </cfRule>
  </conditionalFormatting>
  <conditionalFormatting sqref="G52:G54">
    <cfRule type="expression" dxfId="2" priority="3">
      <formula>"if&gt;$K$11"</formula>
    </cfRule>
  </conditionalFormatting>
  <conditionalFormatting sqref="G56:G58">
    <cfRule type="expression" dxfId="1" priority="2">
      <formula>"if&gt;$K$11"</formula>
    </cfRule>
  </conditionalFormatting>
  <conditionalFormatting sqref="G64:G66">
    <cfRule type="expression" dxfId="0" priority="1">
      <formula>"if&gt;$K$11"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dcterms:created xsi:type="dcterms:W3CDTF">2023-05-19T23:45:55Z</dcterms:created>
  <dcterms:modified xsi:type="dcterms:W3CDTF">2023-05-22T21:28:01Z</dcterms:modified>
</cp:coreProperties>
</file>