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S:\RFPs\FY2122 RFPs\2122-01 RFP Treasure Island Autonomous Shuttle Pilot Project\2. RFP\Addendum #1\"/>
    </mc:Choice>
  </mc:AlternateContent>
  <xr:revisionPtr revIDLastSave="0" documentId="8_{6026E9FF-5BE0-46E2-A6E3-6029149E0713}" xr6:coauthVersionLast="47" xr6:coauthVersionMax="47" xr10:uidLastSave="{00000000-0000-0000-0000-000000000000}"/>
  <bookViews>
    <workbookView xWindow="-28920" yWindow="-120" windowWidth="29040" windowHeight="17640" tabRatio="793" activeTab="1" xr2:uid="{76EDE43A-5254-4C9D-B185-B5BB53915CFD}"/>
  </bookViews>
  <sheets>
    <sheet name="Instructions" sheetId="1" r:id="rId1"/>
    <sheet name="Requirements" sheetId="13" r:id="rId2"/>
    <sheet name="Summary" sheetId="19" state="hidden" r:id="rId3"/>
  </sheets>
  <definedNames>
    <definedName name="_xlnm._FilterDatabase" localSheetId="1" hidden="1">Requirements!$C$1:$H$14</definedName>
    <definedName name="_GoBack" localSheetId="1">Requirements!#REF!</definedName>
    <definedName name="_Toc362032184" localSheetId="1">Requirements!#REF!</definedName>
    <definedName name="_xlnm.Print_Area" localSheetId="1">Requirements!$A$1:$H$268</definedName>
    <definedName name="_xlnm.Print_Area" localSheetId="2">Summary!$A$1:$AA$11</definedName>
    <definedName name="_xlnm.Print_Titles" localSheetId="1">Requirements!$1:$3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B9" i="19"/>
  <c r="C9" i="19"/>
  <c r="D9" i="19" l="1"/>
  <c r="C10" i="19" l="1"/>
  <c r="B10" i="19" l="1"/>
  <c r="D10" i="19" s="1"/>
  <c r="U4" i="19"/>
  <c r="T4" i="19"/>
  <c r="S4" i="19"/>
  <c r="R4" i="19"/>
  <c r="Q4" i="19"/>
  <c r="P4" i="19"/>
  <c r="O4" i="19"/>
  <c r="N4" i="19"/>
  <c r="M4" i="19"/>
  <c r="L4" i="19"/>
  <c r="K4" i="19"/>
  <c r="J4" i="19"/>
  <c r="I4" i="19"/>
  <c r="H4" i="19"/>
  <c r="G4" i="19"/>
  <c r="F4" i="19"/>
  <c r="E4" i="19"/>
  <c r="D4" i="19"/>
  <c r="C4" i="19"/>
  <c r="C8" i="19"/>
  <c r="B8" i="19"/>
  <c r="B11" i="19" l="1"/>
  <c r="B4" i="19"/>
  <c r="V4" i="19" s="1"/>
  <c r="W4" i="19"/>
  <c r="D8" i="19"/>
  <c r="C11" i="19"/>
  <c r="Z4" i="19"/>
  <c r="X4" i="19"/>
  <c r="Y4" i="19"/>
  <c r="AA4" i="19" l="1"/>
  <c r="D11" i="19"/>
</calcChain>
</file>

<file path=xl/sharedStrings.xml><?xml version="1.0" encoding="utf-8"?>
<sst xmlns="http://schemas.openxmlformats.org/spreadsheetml/2006/main" count="1617" uniqueCount="698">
  <si>
    <t>Requirements Conformance Matrix Information and Instructions</t>
  </si>
  <si>
    <t>General Instructions for All Sheets</t>
  </si>
  <si>
    <t xml:space="preserve">The RCM is password protected. Only those cells in which Proposers may enter data are unlocked for Proposers to enter data. Proposers shall not unlock or otherwise alter the spreadsheets.  </t>
  </si>
  <si>
    <t>Required Inputs</t>
  </si>
  <si>
    <t>Compliance</t>
  </si>
  <si>
    <t>Comments</t>
  </si>
  <si>
    <t>Yes - Y</t>
  </si>
  <si>
    <t>No - N</t>
  </si>
  <si>
    <t>Proposer</t>
  </si>
  <si>
    <t>Sub</t>
  </si>
  <si>
    <t>Third Party</t>
  </si>
  <si>
    <t>Not Applicable</t>
  </si>
  <si>
    <t>Proposer - B</t>
  </si>
  <si>
    <t>Sub - B</t>
  </si>
  <si>
    <t>Third Party - B</t>
  </si>
  <si>
    <t>Not Applicable - B</t>
  </si>
  <si>
    <t>Proposer - M</t>
  </si>
  <si>
    <t>Sub - M</t>
  </si>
  <si>
    <t>Third Party - M</t>
  </si>
  <si>
    <t>Not Applicable - M</t>
  </si>
  <si>
    <t>Proposer - D</t>
  </si>
  <si>
    <t>Sub - D</t>
  </si>
  <si>
    <t>Third Party - D</t>
  </si>
  <si>
    <t>Not Applicable - D</t>
  </si>
  <si>
    <t>Proposer - N</t>
  </si>
  <si>
    <t>Sub - N</t>
  </si>
  <si>
    <t>Third Party - N</t>
  </si>
  <si>
    <t>Not Applicable - N</t>
  </si>
  <si>
    <t>REQUIREMENTS CONFORMANCE MATRIX SUMMARY</t>
  </si>
  <si>
    <t xml:space="preserve">Status </t>
  </si>
  <si>
    <t xml:space="preserve">Source </t>
  </si>
  <si>
    <t>Total Status</t>
  </si>
  <si>
    <t>Total 
Source</t>
  </si>
  <si>
    <t>Base 
Product 
B</t>
  </si>
  <si>
    <t>Base Modified 
M</t>
  </si>
  <si>
    <t>New Development D</t>
  </si>
  <si>
    <t>Not 
Provided 
N</t>
  </si>
  <si>
    <t>3       ETS Requirements</t>
  </si>
  <si>
    <t>Total Requirements</t>
  </si>
  <si>
    <t>2       Implementation Requirements</t>
  </si>
  <si>
    <t>4       O&amp;M Requirements</t>
  </si>
  <si>
    <t xml:space="preserve">5       Performance Requirements </t>
  </si>
  <si>
    <t>TOTAL REQUIREMENTS CONFORMANCE</t>
  </si>
  <si>
    <t>F - Fully Compliant
P - Partially Compliant 
N - Not Compliant</t>
  </si>
  <si>
    <t>If "Compliance = P or N" then Proposer must provide an explanation in this column</t>
  </si>
  <si>
    <t>Priority</t>
  </si>
  <si>
    <t>Description</t>
  </si>
  <si>
    <t xml:space="preserve">Essential </t>
  </si>
  <si>
    <t>Desirable</t>
  </si>
  <si>
    <t>Req ID</t>
  </si>
  <si>
    <t>Functional 
Group</t>
  </si>
  <si>
    <t>Verification
Method</t>
  </si>
  <si>
    <t>Demonstration</t>
  </si>
  <si>
    <t xml:space="preserve">Verification </t>
  </si>
  <si>
    <t>Inspection</t>
  </si>
  <si>
    <t>User 
Need ID</t>
  </si>
  <si>
    <t>a)      There are several columns in the sheet as follows:</t>
  </si>
  <si>
    <t>AVS-UN015-v01</t>
  </si>
  <si>
    <t>AVS-UN019-v01</t>
  </si>
  <si>
    <t>AVS-UN016-v01</t>
  </si>
  <si>
    <t>AVS-UN015-v01
AVS-UN019-v01</t>
  </si>
  <si>
    <t xml:space="preserve">Vehicle Control 
Automation </t>
  </si>
  <si>
    <t>The AVS shall understand and comply with speed laws.</t>
  </si>
  <si>
    <t>AVS-FN-VOC-006-v01</t>
  </si>
  <si>
    <t>AVS-UN016-v01
AVS-UN045-v01</t>
  </si>
  <si>
    <t>AVS-UN02-v01</t>
  </si>
  <si>
    <t>AVS-FN-VOC-010-v01</t>
  </si>
  <si>
    <t>AVS-UN020-v01</t>
  </si>
  <si>
    <t>The AVS shall provide position control adjustments.</t>
  </si>
  <si>
    <t>Vehicle Control Automation</t>
  </si>
  <si>
    <t>The AVS shall monitor the area behind and in front of the AVS to determine the proximity of other objects to the AVS.</t>
  </si>
  <si>
    <t>Essential</t>
  </si>
  <si>
    <t>The AVS shall monitor the area to the sides of the AVS to determine the proximity of other objects to the AVS to determine if a control adjustment is needed.</t>
  </si>
  <si>
    <t>The AVS shall detect, understand and comply with regulatory signs.</t>
  </si>
  <si>
    <t>The AVS shall detect and understand pavement markings, and be able to operate on streets without clear lane markings.</t>
  </si>
  <si>
    <t>The AVS shall detect, understand, and comply with traffic signals.</t>
  </si>
  <si>
    <t>The AVS shall arbitrate between detector concurrent regulatory signs, pavement markings, traffic signs, and object detections.</t>
  </si>
  <si>
    <t>The AVS shall provide its location with lane-level accuracy to on-board control automation applications.</t>
  </si>
  <si>
    <t xml:space="preserve">The AVS shall detect and understand the directions providing by human traffic control officers, either through the driving system, safety driver, or remote operator, or any combination of these.  </t>
  </si>
  <si>
    <t>The AVS shall determine a potentially hazardous road condition.</t>
  </si>
  <si>
    <t>The AVS shall calculate AVS paths to determine if an impending collision is detected.</t>
  </si>
  <si>
    <t>The AVS shall evaluate the likelihood of a collision between two vehicles or a AVS and a stationary object, based on the proximity of other objects to the AVS, roadway characteristics, and the current speed and direction of the AVS.</t>
  </si>
  <si>
    <t>The AVS shall be capable of performing control actions based upon warnings received regarding pedestrians, cyclists, and other non-motorized and motorized users that are sharing the roadway with the AVS.</t>
  </si>
  <si>
    <t>The AVS should be capable of performing control actions based upon information received from the infrastructure regarding the status of the intersection the AVS is approaching.</t>
  </si>
  <si>
    <t>The AVS shall automatically perform pre-crash actions, including seatbelt tightening, brake assist, airbag pre-arming, bumper raising/extension.</t>
  </si>
  <si>
    <t>AVS-FN-VOC-015-v01</t>
  </si>
  <si>
    <t>AVS-UN017-v01
AVS-UN018-v01
AVS-UN022-v01
AVS-UN037-v01</t>
  </si>
  <si>
    <t xml:space="preserve">The AVS shall provide an interface through which an Operator can initiate, monitor, and terminate automatic control of the AVS. </t>
  </si>
  <si>
    <t>The AVS shall take speed control actions (e.g., throttle, brakes).</t>
  </si>
  <si>
    <t>The AVS shall take steering control actions.</t>
  </si>
  <si>
    <t>The AVS shall present AVS control information to the Operator in audible or visual forms without impairing the Operator's ability to control the AVS in a safe manner.</t>
  </si>
  <si>
    <t>The AVS shall analyze its own applications' performance and enter fail-safe mode (a mode such that the application cannot provide information or perform actions that affect its host) when critical components fail.</t>
  </si>
  <si>
    <t>The AVS shall notify the Operator when onboard components or safety applications are offline.</t>
  </si>
  <si>
    <t>The AVS shall collect and monitor data concerning the safety of the AVS - including, steering, braking, acceleration, emissions, fuel economy, engine performance, etc.</t>
  </si>
  <si>
    <t>The AVS shall determine the status of the AVS in terms of its continued ability to operate in a safe manner.</t>
  </si>
  <si>
    <t>The AVS shall provide warnings to the Operator of potential dangers based on sensor input and analysis concerning the safety of the AVS.</t>
  </si>
  <si>
    <t>The AVS shall be able to determine when it is uncertain regarding which action to take.</t>
  </si>
  <si>
    <t>The AVS shall decrease speed and pull over in a legal stopping location, if safe, when it determines uncertainty regarding which action to take.</t>
  </si>
  <si>
    <t>The AVS shall manage the overall device software configuration and operation and support configuration management, computer resource management, and govern software installation and upgrade.</t>
  </si>
  <si>
    <t>The AVS shall allow a service center to remotely install or upgrade software in the AVS. Security of this data exchange shall be addressed in the vendor’s Security/Data Management Plan.</t>
  </si>
  <si>
    <t>AVS-FN-VOC-027-v01</t>
  </si>
  <si>
    <t>AVS-UN023-v01</t>
  </si>
  <si>
    <t>AVS-FN-VOC-028-v01</t>
  </si>
  <si>
    <t>AVS-FN-VSE-001-v01</t>
  </si>
  <si>
    <t>AVS-FN-VSE-002-v01</t>
  </si>
  <si>
    <t>AVS-UN013-v01</t>
  </si>
  <si>
    <t xml:space="preserve">Vehicle System Executive </t>
  </si>
  <si>
    <t>Vehicle System Executive</t>
  </si>
  <si>
    <t>The AVS shall provide the capability for an Operator to update the configuration of software or hardware in the AVS.</t>
  </si>
  <si>
    <t>Vehicle System Monitoring and Diagnostics</t>
  </si>
  <si>
    <t>The AVS shall be able to monitor on-board sensors to determine the operating conditions of on-board systems critical to safe and efficient operation of the AVS.</t>
  </si>
  <si>
    <t>The AVS shall be capable of performing diagnostic tests using on-board data to identify problems in AVS system operation and to determine possible causes of the problems.</t>
  </si>
  <si>
    <t>The AVS shall be capable of providing diagnostic information regarding on-board systems to the Operator.</t>
  </si>
  <si>
    <t>The AVS Management System shall monitor the status of AVSs.</t>
  </si>
  <si>
    <t>AVS Electric Charging Assist</t>
  </si>
  <si>
    <t>The AVS shall be able to provide the operational status of the electrical system, the charging capacity and charging rate for the AVS, and % charge complete to an electric charging station.</t>
  </si>
  <si>
    <t>AVS-UN020-v01
AVS-UN032-v01</t>
  </si>
  <si>
    <t>AVS-UN032-v01</t>
  </si>
  <si>
    <t>AVS-UN033-v01</t>
  </si>
  <si>
    <t>The AVS shall maintain power throughout the operational period.</t>
  </si>
  <si>
    <t>Vehicle Emergency Notification</t>
  </si>
  <si>
    <t>The AVS shall provide the capability for an Operator to report an emergency and summon assistance.</t>
  </si>
  <si>
    <t>The AVS shall provide the capability to accept input from an Operator, passengers or emergency responders via a panic button or some other functionally similar form of input device provided as part of the in-vehicle equipment.</t>
  </si>
  <si>
    <t>The AVS shall acknowledge the Operator's request for emergency assistance.</t>
  </si>
  <si>
    <t>The AVS shall collect AVS operational state and all sensor information from the host vehicle.</t>
  </si>
  <si>
    <t>The AVS shall determine if the host vehicle has been involved in a collision.</t>
  </si>
  <si>
    <t>The AVS should forward a request for assistance to AVS Management System containing the AVS's current location, its identity and basic vehicle data relevant to its current condition, as well as any other data, such as AVS orientation, etc., that may be developed in-vehicle by other systems.</t>
  </si>
  <si>
    <t>Vehicle Intersection Warning</t>
  </si>
  <si>
    <t>The AVS shall provide AVS path information to identify if AVS is performing an unpermitted movement at an intersection such as a stop sign violation.</t>
  </si>
  <si>
    <t>AVS-UN015-v01
AVS-UN019-v01
AVS-UN019-v01</t>
  </si>
  <si>
    <t>AVS-FN-VIW-002-v01</t>
  </si>
  <si>
    <t>AVS-UN045-v01</t>
  </si>
  <si>
    <t xml:space="preserve">Vehicle Intersection Warning </t>
  </si>
  <si>
    <t xml:space="preserve">The AVS should be able to receive intersection signal timing information from roadside infrastructure for the AVS to determine if it will safely cross the intersection given its current location and speed. </t>
  </si>
  <si>
    <t>The AVS should be able to receive warning from the infrastructure if an intersection violation appears to be imminent.</t>
  </si>
  <si>
    <t>Vehicle Location Determination</t>
  </si>
  <si>
    <t>The AVS shall provide the AVS's current location to other in-vehicle functions.</t>
  </si>
  <si>
    <t>Analyze</t>
  </si>
  <si>
    <t>The AVS shall calculate the location from one or more data sources including positioning systems such as GPS, sensors that track AVS movement, and maps used to determine the likely AVS route.</t>
  </si>
  <si>
    <t>The AVS should obtain position correction data from the Connected Vehicle Roadside Equipment.</t>
  </si>
  <si>
    <t>The AVS shall apply position correction data to its base positional data.</t>
  </si>
  <si>
    <t>Vehicle Map Management</t>
  </si>
  <si>
    <t>The AVS shall make basemap, roadway geometry, intersection geometry and parking facility geometry information available to other onboard vehicle applications.</t>
  </si>
  <si>
    <t>The AVS should provide its location to AVS Management System.</t>
  </si>
  <si>
    <t>The AVS should obtain basemap updates from AVS Management System.</t>
  </si>
  <si>
    <t>AVS-UN027-v01</t>
  </si>
  <si>
    <t>The AVS should obtain roadway geometry information from AVS Management System.</t>
  </si>
  <si>
    <t>Vehicle Situation Data Monitoring</t>
  </si>
  <si>
    <t>The AVS shall receive data collection parameters from AVS Management System.</t>
  </si>
  <si>
    <t>The AVS shall provide traffic-related data including snapshots of measured speed and heading and events including starts and stops, speed changes, and other vehicle control.</t>
  </si>
  <si>
    <t>The AVS shall provide data to AVS Management System in accordance with data collection parameters provided.</t>
  </si>
  <si>
    <t>Vehicle Speed Management Assist</t>
  </si>
  <si>
    <t>The AVS shall travel at speed appropriate for the real-time road conditions (shall not exceed posted speed at any time).</t>
  </si>
  <si>
    <t>AVS Roadside Information Reception</t>
  </si>
  <si>
    <t>The AVS shall present to the Operator a visual display of static sign information or dynamic roadway conditions information.</t>
  </si>
  <si>
    <t>Fixed-Route Operations</t>
  </si>
  <si>
    <t>The AVS Management System shall provide the interface to the system Operator to control the generation of new routes and schedules.</t>
  </si>
  <si>
    <t>The AVS should obtain intersection geometry information from AVS Management System.</t>
  </si>
  <si>
    <t>The AVS Management System shall dispatch fixed route AVS.</t>
  </si>
  <si>
    <t>The AVS Management System shall consult with SFMTA on the generation of routes and schedules.</t>
  </si>
  <si>
    <t>The AVS Management System shall receive information from SFCTA concerning work zones, roadway conditions, weather conditions, incidents, asset restrictions, work plans, etc. for use in scheduling.</t>
  </si>
  <si>
    <t>The AVS Management System shall disseminate up-to-date schedules and route information to SFMTA.</t>
  </si>
  <si>
    <t>The AVS Management System should provide an interface to the archive data repository to enable the SFCTA to retrieve historical operating data for use in planning AVS routes and schedules.</t>
  </si>
  <si>
    <t>AVS-FN-FRO-007-v01</t>
  </si>
  <si>
    <t>AVS-UN029-v01</t>
  </si>
  <si>
    <t xml:space="preserve">The AVS Management System shall monitor AVS schedule adherence to manage AVS operations. </t>
  </si>
  <si>
    <t>AVS-FN-CVT-001-v01</t>
  </si>
  <si>
    <t xml:space="preserve">Center Vehicle Tracking </t>
  </si>
  <si>
    <t xml:space="preserve">The AVS Management System shall monitor the locations of all AVS within its network. </t>
  </si>
  <si>
    <t>Center Vehicle Tracking</t>
  </si>
  <si>
    <t>AVS Schedule Management</t>
  </si>
  <si>
    <t>The AVS shall determine the deviation from the predetermined schedule.</t>
  </si>
  <si>
    <t>The AVS shall calculate the estimated times of arrival (ETA) at shuttle stops.</t>
  </si>
  <si>
    <t>The AVS should determine scenarios to correct the schedule deviation.</t>
  </si>
  <si>
    <t>The AVS should provide the schedule deviations and instructions for schedule corrections to the AVS Operator.</t>
  </si>
  <si>
    <t>The AVS should send the schedule deviation and estimated arrival time information to the AVS Management System.</t>
  </si>
  <si>
    <t>The AVS shall notify the AVS Management System of AVS location and operational status as the AVS exits and returns to the Maintenance/storage facility to support future AVS assignments.</t>
  </si>
  <si>
    <t>AVS Passenger Counting</t>
  </si>
  <si>
    <t>The AVS shall count passengers boarding and alighting.</t>
  </si>
  <si>
    <t>The passenger counts shall be related to location to support association of passenger counts with routes, route segments, or shuttle stops.</t>
  </si>
  <si>
    <t>The passenger counts shall be timestamped so that ridership can be measured by time of day and day of week.</t>
  </si>
  <si>
    <t>The AVS shall send the collected passenger count information to the AVS Management System.</t>
  </si>
  <si>
    <t>Center Passenger Counting</t>
  </si>
  <si>
    <t>The AVS Management System shall collect passenger count information from each AVS.</t>
  </si>
  <si>
    <t>The AVS Management System shall calculate shuttle ridership data by route, route segment, shuttle stop, time of day, and day of week based on the collected passenger count information.</t>
  </si>
  <si>
    <t>Center Security</t>
  </si>
  <si>
    <t>The AVS Management System shall monitor AVS operational data to determine if the AVS is off- route and assess whether a security incident is occurring.</t>
  </si>
  <si>
    <t>The AVS Management System shall receive reports of emergencies on-board AVSs entered directly by the AVS Operator or from a traveler through interfaces such as panic buttons or alarm switches.</t>
  </si>
  <si>
    <t>The AVS Management System authenticate AVS Operators.</t>
  </si>
  <si>
    <t>The AVS Management System shall receive information pertaining to a wide-area alert such as weather alerts, disaster situations, or child abductions.</t>
  </si>
  <si>
    <t>The AVS Management System shall send wide- area alert information to travelers (on-board AVS).</t>
  </si>
  <si>
    <t>The AVS Management System shall provide compiled ridership data available to the SFCTA.</t>
  </si>
  <si>
    <t>The AVS Management System shall notify the response to cybersecurity incidents involving the shuttle including notifying Emergency Management, SFCTA and SFMTA.</t>
  </si>
  <si>
    <t>The AVS Management System should be able to remotely disable (or reset the disabling of) a AVS in service.</t>
  </si>
  <si>
    <t>AVS Security</t>
  </si>
  <si>
    <t>The AVS shall perform video and audio surveillance inside of AVSs and output raw video or audio data for remote monitoring.</t>
  </si>
  <si>
    <t>The AVS shall perform video and audio surveillance inside of AVSs and output raw video or audio data for local storage (e.g., in an event recorder).</t>
  </si>
  <si>
    <t>The AVS shall monitor and output surveillance and sensor equipment status and fault indications.</t>
  </si>
  <si>
    <t>The AVS shall receive acknowledgments of the emergency request from the AVS Management System and output this acknowledgment to the AVS Operator or to the travelers.</t>
  </si>
  <si>
    <t>The AVS shall be capable of receiving an emergency message for broadcast to the travelers or to the AVS Operator.</t>
  </si>
  <si>
    <t>The AVS shall be capable of being disabled or enabled based on commands from the authentic inputs from the AVS Operator.</t>
  </si>
  <si>
    <t>The AVS shall perform authentication of the AVS Operator.</t>
  </si>
  <si>
    <t>Center Information Services</t>
  </si>
  <si>
    <t>The AVS Management System shall exchange shuttle schedules, real-time arrival information, and general shuttle service information with SFMTA to support transit traveler information systems.</t>
  </si>
  <si>
    <t>The SFCTA shall provide AVS  advisory data, including alerts and advisories pertaining to major emergencies, or man-made disasters.</t>
  </si>
  <si>
    <t>AVS On-Board Information Services</t>
  </si>
  <si>
    <t>The AVS should enable traffic and travel advisory information to be requested and output to the traveler. Such information may include shuttle routes, status, schedules, real-time schedule adherence.</t>
  </si>
  <si>
    <t>The AVS shall broadcast advisories about the imminent arrival of the AVS at the next stop via an on-board automated annunciation system.</t>
  </si>
  <si>
    <t>The AVS shall support input and output forms that are suitable for travelers with physical disabilities.</t>
  </si>
  <si>
    <t>The AVS shall gather advisory data, including alerts and advisories pertaining to major emergencies, or man-made disasters.</t>
  </si>
  <si>
    <t>The AVS shall tailor the output of the request traveler information based on the current location of the AVS.</t>
  </si>
  <si>
    <t>The AVS Management System should coordinate with other transportation providers on schedules and services.</t>
  </si>
  <si>
    <t>AVS On-Board Trip Monitoring</t>
  </si>
  <si>
    <t>The AVS shall support the computation of the location of a AVS using on-board sensors to augment the location determination function. This may include proximity to the shuttle stops or other known reference points as well as recording trip length.</t>
  </si>
  <si>
    <t>AVS-UN001-v01
AVS-UN002-v01
AVS-UN007-v01
AVS-UN008-v01</t>
  </si>
  <si>
    <t>The AVS shall record shuttle trip monitoring data including vehicle mileage and electric charge.</t>
  </si>
  <si>
    <t>The AVS shall record shuttle trip monitoring data including operational status information such as doors open/closed, running times, etc.</t>
  </si>
  <si>
    <t>The AVS shall send the AVS trip monitoring data to AVS Management System-based trip monitoring functions.</t>
  </si>
  <si>
    <t>The AVS shall stop at all designated shuttle stops.</t>
  </si>
  <si>
    <t>The AVS should receive (and act upon) requests from travelers to stop at designated shuttle stop.</t>
  </si>
  <si>
    <t>Garage Maintenance</t>
  </si>
  <si>
    <t>The Maintenance/Storage Facility shall collect operational and maintenance data from AVS.</t>
  </si>
  <si>
    <t>The Maintenance/Storage Facility shall monitor the condition of a AVS to analyze brake, drive train, sensors, battery charge, steering, tire, processor, communications equipment, and AVS mileage to identify mileage based maintenance, out-of-specification or imminent failure conditions.</t>
  </si>
  <si>
    <t>The Maintenance/Storage Facility shall generate AVS maintenance schedules that identify the maintenance or repair to be performed and when the work is to be done.</t>
  </si>
  <si>
    <t>The Maintenance/Storage Facility shall verify that the AVS maintenance activities were performed correctly, using the AVS's status, the maintenance personnel's work assignment, and the AVS maintenance schedules.</t>
  </si>
  <si>
    <t>The Maintenance/Storage Facility shall generate a time-stamped maintenance log of all maintenance activities performed on an AVS.</t>
  </si>
  <si>
    <t>The Maintenance/Storage Facility shall provide AVS operations personnel with the capability to update AVS maintenance information and receive reports on all AVS operations data.</t>
  </si>
  <si>
    <t>AVS On-Board Maintenance</t>
  </si>
  <si>
    <t>The AVS shall collect and process AVS mileage data from the sensors on-board.</t>
  </si>
  <si>
    <t>The Maintenance/Storage Facility shall collect and process the AVS's operating conditions such as engine temperature, brake wear, internal lighting, environmental controls, etc.</t>
  </si>
  <si>
    <t>AVS Pedestrian Safety</t>
  </si>
  <si>
    <t>The AVS shall determine if pedestrians are near an AVS.</t>
  </si>
  <si>
    <t>The AVS shall determine if pedestrians are at risk of crash due to proximity of AVS.</t>
  </si>
  <si>
    <t>The AVS shall take appropriate actions to prevent collision.</t>
  </si>
  <si>
    <t>The AVS shall make itself visible with lights.</t>
  </si>
  <si>
    <t>The AVS shall emit an alert sound to warn pedestrians of the shuttle’s presence.</t>
  </si>
  <si>
    <t>The AVS should determine when its position is near a shuttle station/stop.</t>
  </si>
  <si>
    <t>The AVS should determine whether pedestrians are at AVS stops.</t>
  </si>
  <si>
    <t>The AVS should stop at the designated shuttle stop (if pedestrians are present).</t>
  </si>
  <si>
    <t>AVS V2V Safety</t>
  </si>
  <si>
    <t>The AVS shall provide to other vehicles an audio and/or visual indication of its intent to leave a designated shuttle stop.</t>
  </si>
  <si>
    <t>The AVS shall take appropriate action if a collision threat exists as it prepares to leave a stop or station.</t>
  </si>
  <si>
    <t>The AVS shall be able to identify if another vehicle is pulling in front of it to make a right  turn using its sensors that can detect the location of  other vehicles.</t>
  </si>
  <si>
    <t>AVS On-Board Fare Management</t>
  </si>
  <si>
    <t>The AVS should support payment for shuttle fares.</t>
  </si>
  <si>
    <t>AVS Center Fare Management</t>
  </si>
  <si>
    <t>The AVS Management System should support the payment of shuttle fare transactions.</t>
  </si>
  <si>
    <t>The AVS Management System should optimize route operations and minimize passenger travel time by limiting dwell times and maintaining consistent headways on its route.</t>
  </si>
  <si>
    <t>AVS-UN031-v01</t>
  </si>
  <si>
    <t>AVS-UN034-v01</t>
  </si>
  <si>
    <t>AVS-UN004-v01</t>
  </si>
  <si>
    <t>AVS-UN030-v01</t>
  </si>
  <si>
    <t>AVS-UN038-v01</t>
  </si>
  <si>
    <t>AVS-UN027-v01
AVS-UN046-v01</t>
  </si>
  <si>
    <t>AVS-UN051-v01</t>
  </si>
  <si>
    <t>AVS-UN009-v01</t>
  </si>
  <si>
    <t>AVS-UN043-v01</t>
  </si>
  <si>
    <t>AVS-UN028-v01</t>
  </si>
  <si>
    <t>AVS-UN014-v01</t>
  </si>
  <si>
    <t>AVS-UN037-v01</t>
  </si>
  <si>
    <t>AVS-UN003-v01</t>
  </si>
  <si>
    <t>AVS-UN003-v01
AVS-UN006-v01</t>
  </si>
  <si>
    <t>AVS-UN044-v01</t>
  </si>
  <si>
    <t>AVS-UN001-v01
AVS-UN002-v01</t>
  </si>
  <si>
    <t>AVS-UN007-v01
AVS-UN008-v01</t>
  </si>
  <si>
    <t>AVS-UN011-v01</t>
  </si>
  <si>
    <t>AVS-UN039-v01
AVS-UN040-v01</t>
  </si>
  <si>
    <t>AVS-UN041-v01</t>
  </si>
  <si>
    <t>Center Multi-modal Coordination</t>
  </si>
  <si>
    <t>AVS
Boarding/Alighting</t>
  </si>
  <si>
    <t>AVS Performance Improvement</t>
  </si>
  <si>
    <t>Operations</t>
  </si>
  <si>
    <t>The Operator shall be responsible for keeping the AVS charged/fueled for the duration of the daily service period.</t>
  </si>
  <si>
    <t>AVS-UN012-v01
AVS-UN042-v01</t>
  </si>
  <si>
    <t>The charging/fueling shall be able to be performed manually.</t>
  </si>
  <si>
    <t>The AVS should be able to automatically connect to a charging/fueling source independently of human assistance from the operations staff.</t>
  </si>
  <si>
    <t>The Operator shall always remain within the AVS while in operation and shall be responsible for greeting and assisting guests.</t>
  </si>
  <si>
    <t>The Operator within the AVS always shall be responsible for taking control of the AVS, if necessary.
(Greeting role and the taking control roles may be played by the same person.)</t>
  </si>
  <si>
    <t>AVS-OP-OPS-006-v01</t>
  </si>
  <si>
    <t>AVS-UN005-v01</t>
  </si>
  <si>
    <t xml:space="preserve">Operator shall have received training from the Vendor to: 
• Assisting and interacting with passengers, including providing mobility assistance during passenger boarding and alighting, as necessary, and how to properly secure people who use mobility devices 
• Provide accurate basic information about the AVS, and the purpose of the route 
• Receive and record passenger feedback 
• Operate a ramp, door, and/or charging station, if not automated 
• Road test an AVS 
• Have a working knowledge of AVS equipment 
• Perform clean-up, including bodily fluid 
• Intervene in AVS operations, if necessary 
• Collect data necessary to evaluate the pilot 
• Comply with all the training requirements set forth by the DMV and CPUC for both safety drivers and remote operators.  </t>
  </si>
  <si>
    <t>AVS-OP-OPS-007-v01</t>
  </si>
  <si>
    <t xml:space="preserve">Operators shall be employees, contractors, or agents of the Vendor. </t>
  </si>
  <si>
    <t xml:space="preserve">Inspection </t>
  </si>
  <si>
    <t>NA</t>
  </si>
  <si>
    <t>The Vendor shall be responsible for developing Standard Operating Procedures for the AVSs and Operations staff.</t>
  </si>
  <si>
    <t>The Operator shall ensure the AVSs are sufficiently charged or taken out of service early under abnormal conditions after servicing all passengers who are already on board.</t>
  </si>
  <si>
    <t>The Vendor shall monitor local weather patterns.</t>
  </si>
  <si>
    <t>The Vendor shall define and document the operational design domain (ODD) of the AVS. This includes identifying how the AVS will respond when operating outside of it’s ODD, or when the ODD changes during daily operations (e.g.: weather-related impacts). The Vendor shall also identify when and how SFCTA will be notified when a vehicle leaves it’s ODD.</t>
  </si>
  <si>
    <t>Operators shall obtain and maintain:
• Defensive driving certification
•  First Aid training
•  A valid driver’s license that is recognized by the State of California
• No more than two traffic violations or preventable accidents in the last three years
• All necessary permits to operate an autonomous vehicle in the state of California.</t>
  </si>
  <si>
    <t>The Vendor shall collaboratively work with SFCTA to define an upcoming inclement weather event threshold that would risk placing the shuttle in service when outside its ODD (such as ponding water on the roadway, visibility, or other physical limitations) at which it would suspend or limit operations or shift to manual mode.</t>
  </si>
  <si>
    <t>The Vendor shall notify SFCTA in the event this inclement weather threshold is met.</t>
  </si>
  <si>
    <t>The Vendor shall suspend or limit operations or shift to manual mode when the inclement weather threshold is met.</t>
  </si>
  <si>
    <t>The AVS Management System should be able to monitor local weather patterns and be aware of an approaching severe weather event or other conditions that may impact AVS operations.</t>
  </si>
  <si>
    <t>The Vendor shall immediately notify SFCTA of any crashes involving any road user or incidents related to passengers.</t>
  </si>
  <si>
    <t>The Vendor shall have an incident response plan in the event of an incident.</t>
  </si>
  <si>
    <t>Vehicle</t>
  </si>
  <si>
    <t>The Operator shall ensure sufficient tire pressure and enough tread to safety operate AVS.</t>
  </si>
  <si>
    <t>The AVS shall stop and open doors at designated locations to allow passengers to board and alight.</t>
  </si>
  <si>
    <t>The AVS doors shall have a safety sensitive edge and/or mechanism to open if an object is stuck in the doorway.</t>
  </si>
  <si>
    <t>The AVS shall not park in a spot blocking access to a fire hydrant or crosswalk or any other prohibited location.</t>
  </si>
  <si>
    <t>The AVS shall stop and open doors if they have detected that there is an issue on board, through sensors, passenger input, and/or secure override.</t>
  </si>
  <si>
    <t>The AVS shall also have multiple secure means of egress, in the event the primary exit is blocked and/or power failure occurs.</t>
  </si>
  <si>
    <t>The AVS should allow passengers to board and alight on-demand at designated stops without stopping at each stop.</t>
  </si>
  <si>
    <t>Desireable</t>
  </si>
  <si>
    <t>The AVS may have the ability to collect fares. Fares will not be collected as part of the pilot but could be demonstrated for use in other scenarios where AVSs may be deployed.</t>
  </si>
  <si>
    <t>The AVS shall be capable of providing directional (i.e., eastbound to Avenue B &amp; 9th Street) information in audible and visual form to passengers on both the inside and the outside of the AVS.</t>
  </si>
  <si>
    <t>The AVS shall be able to operate on the public roads as defined above in mixed traffic (integrated with other vehicles, trucks, bicyclists, pedestrians, etc.) without Operator intervention, except in cases of failure or degraded conditions and maintenance conditions. (Refer to ConOps for definition of these conditions.)</t>
  </si>
  <si>
    <t>The Vendor shall identify the ability of AVS to operate the following operating functions in automated mode:</t>
  </si>
  <si>
    <t>Following the specified route.</t>
  </si>
  <si>
    <t>Pulling over to the side of the road.</t>
  </si>
  <si>
    <t>Moving out of the travel lane and stopping to service stop locations.</t>
  </si>
  <si>
    <t>Performing car following when approaching intersections.</t>
  </si>
  <si>
    <t>Performing car following in stop and go traffic conditions by maintaining a safe distance behind the vehicle in front of them and determining when to proceed based on that vehicle's behavior.</t>
  </si>
  <si>
    <t>Navigating unsignalized intersections.</t>
  </si>
  <si>
    <t>Performing left and right turns.</t>
  </si>
  <si>
    <t>Entering and emerging from a stop-controlled traffic circle.</t>
  </si>
  <si>
    <t>Crossing intersections with traffic speed limits up to 35 mph. (</t>
  </si>
  <si>
    <t>Changing lanes (both left and right lane change).</t>
  </si>
  <si>
    <t>Making right-of-way decisions when merging from a shuttle stop.</t>
  </si>
  <si>
    <t>Making right-of-way decisions at intersections.</t>
  </si>
  <si>
    <t>Making right-of-way decisions when interacting with vulnerable road users.</t>
  </si>
  <si>
    <t>Detecting and responding to encroaching oncoming vehicles.</t>
  </si>
  <si>
    <t>Detecting stopped vehicles in their path.</t>
  </si>
  <si>
    <t>Passing stopped vehicles when necessary and safe.</t>
  </si>
  <si>
    <t>Detecting and responding to static obstacles in their path.</t>
  </si>
  <si>
    <t>Detecting and responding to moving obstacles in their path (include construction equipment).</t>
  </si>
  <si>
    <t>Detecting emergency vehicles, and when their sirens are on, and yielding appropriately or following directions of emergency officials.</t>
  </si>
  <si>
    <t>Detecting that they are being asked by law enforcement to move a specific way, and responding accordingly.</t>
  </si>
  <si>
    <t>Detecting and responding to vulnerable road users, such as pedestrians, cyclists, and scooters, in the vehicle’s projected travel path, including at intersections and crosswalks.</t>
  </si>
  <si>
    <t>Providing a safe distance from vehicles, pedestrians, bicyclists, and scooters on the side of the road.</t>
  </si>
  <si>
    <t>Decreasing speed when there is uncertainty regarding which action to take.</t>
  </si>
  <si>
    <t>Detecting and responding to detours and other temporary changes in traffic patterns, such as people (including construction workers and police officers) directing traffic in unplanned or planned events. (An acceptable response includes informing the human Operator of the need to take manual control.)</t>
  </si>
  <si>
    <t>Operating in normal rain, fog, and light snow conditions not deemed a weather emergency.</t>
  </si>
  <si>
    <t>AVS-OP-VEH-011.27-v01</t>
  </si>
  <si>
    <t>AVS-UN024-v01</t>
  </si>
  <si>
    <t xml:space="preserve">Vehicle </t>
  </si>
  <si>
    <t>AVS-OP-VEH-011.28-v01</t>
  </si>
  <si>
    <t xml:space="preserve">Performing a low-speed merge. </t>
  </si>
  <si>
    <t>AVS-PR-OPS-001-v01</t>
  </si>
  <si>
    <t xml:space="preserve">NA </t>
  </si>
  <si>
    <t xml:space="preserve">Operations </t>
  </si>
  <si>
    <t xml:space="preserve">The Vendor shall provide service as detailed in the scope of work and agreed to with SFCTA.   </t>
  </si>
  <si>
    <t>AVS-PR-OPS-002-v01</t>
  </si>
  <si>
    <t xml:space="preserve">Ridership shall be monitored by time-of-day and day-of-week, and operating hours may be adjusted to better accommodate demand, considering AVS capabilities. </t>
  </si>
  <si>
    <t>AVS-PR-OPS-003-v01</t>
  </si>
  <si>
    <t>Each AVS shall have a minimum capacity of at least 4 passengers excluding the Operator.</t>
  </si>
  <si>
    <t>While the AVS should have a minimum capacity of 4 passengers (excluding the Operator), higher (10+ person) capacity AVSs are preferred.</t>
  </si>
  <si>
    <t>The AVS shall also have space for passengers to store foldable wheelchairs and mobility devices, small amounts of luggage, such as grocery bags and strollers.</t>
  </si>
  <si>
    <t>The Vendor shall agree to allow the AVSs to be wrapped or otherwise branded consistent with the intent of the deployment. Branding may include the Vendor’s logo if desired alongside other graphics and sponsor brands. The Vendor shall provide limitations on placement of branding, to not occlude vital system functions, as part of its proposal. The final design will be coordinated with SFCTA.</t>
  </si>
  <si>
    <t>AVS- UN048-v01</t>
  </si>
  <si>
    <t>The AVS should be all-electric or hybrid (electric with another fuel type).</t>
  </si>
  <si>
    <t>Each AVS shall have seatbelts for all seated passengers.</t>
  </si>
  <si>
    <t>The AVS shall have non-slip covers for seats.</t>
  </si>
  <si>
    <t>The AVS shall have handrails on the interior.</t>
  </si>
  <si>
    <t>AVS- UN049-v01</t>
  </si>
  <si>
    <t>The AVS should have bike racks.</t>
  </si>
  <si>
    <t>AVS- UN050-v01</t>
  </si>
  <si>
    <t>The AVS should have free Wi-Fi (for passenger access).</t>
  </si>
  <si>
    <t>The AVS shall be model/manufacturer year 2020 or newer.</t>
  </si>
  <si>
    <t>The AVS shall be free of any major dents, scratches, or other damage that may prevent the AVS from operating correctly or be cosmetically unappealing.</t>
  </si>
  <si>
    <t>Test</t>
  </si>
  <si>
    <t>AVS- UN025-v01</t>
  </si>
  <si>
    <t>The AVS shall have climate control capabilities (heat and air conditioning).</t>
  </si>
  <si>
    <t>AVS- UN006-v01</t>
  </si>
  <si>
    <t>AVS-PY-VEH-017-v01</t>
  </si>
  <si>
    <t xml:space="preserve">The AVS shall be equipped with brake lights. </t>
  </si>
  <si>
    <t>AVS-AR-AOP-001-v01</t>
  </si>
  <si>
    <t>AVS Operations</t>
  </si>
  <si>
    <t xml:space="preserve">The AVS shall be available for operations during the identified operational period for at least 98% of the pilot duration. (for example, if the total pilot is 90 days with 8 hours of operational period, the then the AVS shall be available for 98% x 90 x 8 = 705.6 hours). </t>
  </si>
  <si>
    <t>AVS- UN047-v01</t>
  </si>
  <si>
    <t>The AVS should be available for 24/7 operations for at least 98% of the pilot duration.</t>
  </si>
  <si>
    <t>AVS- UN013-v01</t>
  </si>
  <si>
    <t>AVS Management System</t>
  </si>
  <si>
    <t>The AVS Management system shall be available for operations during the AVS operational period for at least 99.999% of the time.</t>
  </si>
  <si>
    <t>AVS On-Time Performance</t>
  </si>
  <si>
    <t>The AVS shall arrive at a stop within 5 mins of arrival schedule.</t>
  </si>
  <si>
    <t>The AVS shall not depart from the stop more than 5 mins after scheduled departure time.</t>
  </si>
  <si>
    <t>The AVS shall not be taken out of service for planned maintenance during operational period. (Planned maintenance shall be scheduled only during non- operational period).</t>
  </si>
  <si>
    <t>The AVS shall maintain electric charge for operations during the entire operational period (charging shall be done during off operational hours. Additional AVS may be used to provide service if AVS can’t maintain charge through the operational period).</t>
  </si>
  <si>
    <t>The mean time to repair shall be less than 3 days for failure of any AVS component. (Vendor shall maintain the operational service by providing an alternate AVS during the repair period.)</t>
  </si>
  <si>
    <t>The vendor shall identify time and frequency of preventative maintenance as part of the Operations and Maintenance Plan.</t>
  </si>
  <si>
    <t>AVS-MR-AOP-005-v01</t>
  </si>
  <si>
    <t xml:space="preserve">The vendor shall make available appropriately trained maintenance personnel (for performing charging, planned, and unplanned maintenance) as needed during the pilot duration.  </t>
  </si>
  <si>
    <t>AVS-ST-TPT-001-v01</t>
  </si>
  <si>
    <t>AVS-UN026-v01</t>
  </si>
  <si>
    <t>Transportation</t>
  </si>
  <si>
    <t xml:space="preserve">The AVS shall have the ability to be towed or pushed by a support vehicle. </t>
  </si>
  <si>
    <t>AVS-ST-STG-001-v01</t>
  </si>
  <si>
    <t xml:space="preserve">Storage </t>
  </si>
  <si>
    <t xml:space="preserve">The AVS shall be stored in a secured location during non-operational period. </t>
  </si>
  <si>
    <t>AVS-ST-STG-002-v01</t>
  </si>
  <si>
    <t xml:space="preserve">The Vendor shall maintain a maintenance and storage facility within the project area. </t>
  </si>
  <si>
    <t>AVS-ST-CHG-001-v01</t>
  </si>
  <si>
    <t xml:space="preserve">Charging </t>
  </si>
  <si>
    <t xml:space="preserve">The Vendor shall install (or use an existing) charge station. </t>
  </si>
  <si>
    <t>AVS-DT-DAT-001-v01</t>
  </si>
  <si>
    <t xml:space="preserve">Data </t>
  </si>
  <si>
    <t xml:space="preserve">Analyze </t>
  </si>
  <si>
    <t xml:space="preserve">The Vendor shall agree to collect and store all raw data, including video, audio and sensor data. Video and audio shall be stored separately. Data should be made available to the SFMTA and SFCTA in the form and format requested (identified in these sub-requirements).. (Optionally, data that would be useful to potential passengers (such as real-time vehicle location information) will be shared via the APIs from the AVS Management System.)  </t>
  </si>
  <si>
    <t>Data</t>
  </si>
  <si>
    <t>• Vehicle route and schedule in General Transit Feed Specification (GTFS) in real- time or near real-time.</t>
  </si>
  <si>
    <t>• Real-time vehicle location information in real-time or near real-time.</t>
  </si>
  <si>
    <t>• Trip updates and service alerts in real-time or near real-time.</t>
  </si>
  <si>
    <t>• Ridership (stop-level boardings and alightings), including time of rider boarding and alighting (daily).</t>
  </si>
  <si>
    <t>• Actual stop arrival and departure times (daily).</t>
  </si>
  <si>
    <t>• Vehicles miles traveled (daily).</t>
  </si>
  <si>
    <t>• Vehicle hours traveled (hours the vehicle is in service) (daily).</t>
  </si>
  <si>
    <t>• Number of route-trips served (daily).</t>
  </si>
  <si>
    <t>• Duration of each trip (daily).</t>
  </si>
  <si>
    <t>• Grams of CO2 per passenger mile (if applicable) (weekly).</t>
  </si>
  <si>
    <t>• Battery capacity/usage (such that it can be associated with weather, temperature, vehicle load, etc.) (weekly).</t>
  </si>
  <si>
    <t>• Average vehicle speeds along each segment of the route (weekly).</t>
  </si>
  <si>
    <t>• Count and duration of wheelchair ramp or lift deployments (weekly).</t>
  </si>
  <si>
    <t>• Sensor and other telemetry data (weekly).</t>
  </si>
  <si>
    <t>• Navigation variances (weekly).</t>
  </si>
  <si>
    <t>• Mechanical data (vehicle condition) (weekly).</t>
  </si>
  <si>
    <t>• Disengagements by the operator or the system with the disengagement timestamps, locations, and causes (weekly).</t>
  </si>
  <si>
    <t>• Any other safety incidents events (hard stops, near misses, evasive maneuvers, unruly passenger behavior, etc.) (weekly).</t>
  </si>
  <si>
    <t>• Percent of time during operating hours the system is shut down (cause)(weekly).</t>
  </si>
  <si>
    <t>• Number of security breach attempts, immediate reporting (weekly aggregate).</t>
  </si>
  <si>
    <t>• Number of successful security breaches, immediate reporting (weekly aggregate).</t>
  </si>
  <si>
    <t>• Conditions driven in (weather, congestion, etc.) (weekly).</t>
  </si>
  <si>
    <t>• Incident reports (including any collisions or crimes) within 24 hours or sooner, following an incident. All data (video, audio, sensors, etc.) 5 minutes before and after each incident should be included.</t>
  </si>
  <si>
    <t xml:space="preserve">• Passenger Behavior reports (including any situations when an external entity is called upon for assistance and is not deemed an imminent passenger safety concern) within one week following an incident. All data (video, audio, sensors, etc.) 5 minutes before and after each incident should be included.  </t>
  </si>
  <si>
    <t>AVS-DT-DAT-001.25-v01</t>
  </si>
  <si>
    <t xml:space="preserve">• User and non-user surveys (before and after the pilot). </t>
  </si>
  <si>
    <t>AVS-DT-DAT-001.26-v01</t>
  </si>
  <si>
    <t>AVS-CO-DAT-001.27-v01</t>
  </si>
  <si>
    <t>• Number of times people with disabilities were able to hail, board, secure themselves, or alight with and without concierge assistance (weekly), and number of times people with disabilities were not able to hail, board, secure themselves, or alight with and without concierge assistance (weekly).</t>
  </si>
  <si>
    <t xml:space="preserve">• Number of bicycles on board the AVS (weekly) and number of bicycles that were not able to board AVs due to space constraints. </t>
  </si>
  <si>
    <t>AVS-CO-DAT-001.28-v01</t>
  </si>
  <si>
    <t>• Annualized operating expense per service mile (end of pilot).</t>
  </si>
  <si>
    <t>AVS-CO-DAT-001.29-v01</t>
  </si>
  <si>
    <t xml:space="preserve">• If a Connected Vehicle On-Board Unit is used, a record of operational data exchanged (includes SPaT and MAP messages the vehicle receives, BSM it sends, etc.) (weekly). </t>
  </si>
  <si>
    <t xml:space="preserve">Desirable </t>
  </si>
  <si>
    <t xml:space="preserve">        3.1.4.2 Availibility and Reliability Requirements </t>
  </si>
  <si>
    <t xml:space="preserve">        3.1.4.1 Physical Requirements </t>
  </si>
  <si>
    <t xml:space="preserve">        3.1.4.3 Maintainability Requirements </t>
  </si>
  <si>
    <t xml:space="preserve">        3.1.4.4 Storage and Transport Requirements </t>
  </si>
  <si>
    <t xml:space="preserve">  3.1.1 Functional Requirements </t>
  </si>
  <si>
    <t xml:space="preserve">  3.1.2 Operational Requirements </t>
  </si>
  <si>
    <t xml:space="preserve">  3.1.3 Performance Requirements </t>
  </si>
  <si>
    <t xml:space="preserve">  3.1.4 Non-Functional Requirements </t>
  </si>
  <si>
    <t xml:space="preserve">  3.1.5 Data Requirements </t>
  </si>
  <si>
    <t>AVS-UN012-v01</t>
  </si>
  <si>
    <t>AVS-UN042-v01</t>
  </si>
  <si>
    <t>AVS-UN035-v01</t>
  </si>
  <si>
    <t>AVS-UN046-v01</t>
  </si>
  <si>
    <t>AVS- UN038-v01</t>
  </si>
  <si>
    <t>AVS- UN009-v01</t>
  </si>
  <si>
    <t>The Proposer shall complete and submit both Excel and PDF versions of the Requirements Conformance Matrix (RCM). The RCM covers the Requirements set forth in Exhibit B.</t>
  </si>
  <si>
    <r>
      <t xml:space="preserve">The following are instructions for completion of the </t>
    </r>
    <r>
      <rPr>
        <b/>
        <sz val="11"/>
        <color theme="1"/>
        <rFont val="Calibri"/>
        <family val="2"/>
        <scheme val="minor"/>
      </rPr>
      <t>Sheet: Requirements</t>
    </r>
  </si>
  <si>
    <t xml:space="preserve">The AVS shall determine the status of host vehicle systems including AVS speed, heading, yaw, wheelspin, ABS, traction control, and wiper status. (host vehicle refers to the originator of a vehicular transmission of information). </t>
  </si>
  <si>
    <t>AVS-FN-VOC-001-v01</t>
  </si>
  <si>
    <t>AVS-FN-VOC-002-v01</t>
  </si>
  <si>
    <t>AVS-FN-VOC-003-v01</t>
  </si>
  <si>
    <t>AVS-FN-VOC-004-v01</t>
  </si>
  <si>
    <t>AVS-FN-VOC-005-v01</t>
  </si>
  <si>
    <t>AVS-FN-VOC-007-v01</t>
  </si>
  <si>
    <t>AVS-FN-VOC-008-v01</t>
  </si>
  <si>
    <t>AVS-FN-VOC-009-v01</t>
  </si>
  <si>
    <t>AVS-FN-VOC-011-v01</t>
  </si>
  <si>
    <t>AVS-FN-VOC-012-v01</t>
  </si>
  <si>
    <t>AVS-FN-VOC-013-v01</t>
  </si>
  <si>
    <t>AVS-FN-VOC-014-v01</t>
  </si>
  <si>
    <t>AVS-FN-VOC-016-v01</t>
  </si>
  <si>
    <t>AVS-FN-VOC-017-v01</t>
  </si>
  <si>
    <t>AVS-FN-VOC-018-v01</t>
  </si>
  <si>
    <t>AVS-FN-VOC-019-v01</t>
  </si>
  <si>
    <t>AVS-FN-VOC-020-v01</t>
  </si>
  <si>
    <t>AVS-FN-VOC-021-v01</t>
  </si>
  <si>
    <t>AVS-FN-VOC-022-v01</t>
  </si>
  <si>
    <t>AVS-FN-VOC-023-v01</t>
  </si>
  <si>
    <t>AVS-FN-VOC-024-v01</t>
  </si>
  <si>
    <t>AVS-FN-VOC-025-v01</t>
  </si>
  <si>
    <t>AVS-FN-VOC-026-v01</t>
  </si>
  <si>
    <t>AVS-FN-VSE-003-v01</t>
  </si>
  <si>
    <t>AVS-FN-VSM- 001-v01</t>
  </si>
  <si>
    <t>AVS-FN-VSM- 002-v01</t>
  </si>
  <si>
    <t>AVS-FN-VSM- 003-v01</t>
  </si>
  <si>
    <t>AVS-FN-VSM- 004-v01</t>
  </si>
  <si>
    <t>AVS-FN-ECA-001-v01</t>
  </si>
  <si>
    <t>AVS-FN-ECA-002-v01</t>
  </si>
  <si>
    <t>AVS-FN-VEM- 001-v01</t>
  </si>
  <si>
    <t>AVS-FN-VEM- 002-v01</t>
  </si>
  <si>
    <t>AVS-FN-VEM- 003-v01</t>
  </si>
  <si>
    <t>AVS-FN-VEM- 004-v01</t>
  </si>
  <si>
    <t>AVS-FN-VEM- 005-v01</t>
  </si>
  <si>
    <t>AVS-FN-VEM- 006-v01</t>
  </si>
  <si>
    <t>AVS-FN-VIW-001-v01</t>
  </si>
  <si>
    <t>AVS-FN-VIW-003-v01</t>
  </si>
  <si>
    <t>AVS-FN-VLD-001-v01</t>
  </si>
  <si>
    <t>AVS-FN-VLD-002-v01</t>
  </si>
  <si>
    <t>AVS-FN-VLD-003-v01</t>
  </si>
  <si>
    <t>AVS-FN-VLD-004-v01</t>
  </si>
  <si>
    <t>AVS-FN-VMP-001-v01</t>
  </si>
  <si>
    <t>AVS-FN-VMP-002-v01</t>
  </si>
  <si>
    <t>AVS-FN-VMP-003-v01</t>
  </si>
  <si>
    <t>AVS-FN-VMP-004-v01</t>
  </si>
  <si>
    <t>AVS-FN-VMP-005-v01</t>
  </si>
  <si>
    <t>AVS-FN-SDM-001-v01</t>
  </si>
  <si>
    <t>AVS-FN-SDM-002-v01</t>
  </si>
  <si>
    <t>AVS-FN-SDM-003-v01</t>
  </si>
  <si>
    <t>AVS-FN-SMA-001-v01</t>
  </si>
  <si>
    <t>AVS-FN-RIR-001-v01</t>
  </si>
  <si>
    <t>AVS-FN-FRO-001-v01</t>
  </si>
  <si>
    <t>AVS-FN-FRO-002-v01</t>
  </si>
  <si>
    <t>AVS-FN-FRO-003-v01</t>
  </si>
  <si>
    <t>AVS-FN-FRO-004-v01</t>
  </si>
  <si>
    <t>AVS-FN-FRO-005-v01</t>
  </si>
  <si>
    <t>AVS-FN-FRO-006-v01</t>
  </si>
  <si>
    <t>AVS-FN-CVT-002-v01</t>
  </si>
  <si>
    <t>AVS-FN-ASM-001-v01</t>
  </si>
  <si>
    <t>AVS-FN-ASM-002-v01</t>
  </si>
  <si>
    <t>AVS-FN-ASM-003-v01</t>
  </si>
  <si>
    <t>AVS-FN-ASM-004-v01</t>
  </si>
  <si>
    <t>AVS-FN-ASM-005-v01</t>
  </si>
  <si>
    <t>AVS-FN-ASM-006-v01</t>
  </si>
  <si>
    <t>AVS-FN-ASM-007-v01</t>
  </si>
  <si>
    <t>AVS-FN-APC-001-v01</t>
  </si>
  <si>
    <t>AVS-FN-APC-002-v01</t>
  </si>
  <si>
    <t>AVS-FN-APC-003-v01</t>
  </si>
  <si>
    <t>AVS-FN-APC-004-v01</t>
  </si>
  <si>
    <t>AVS-FN-CPC-001-v01</t>
  </si>
  <si>
    <t>AVS-FN-CPC-002-v01</t>
  </si>
  <si>
    <t>AVS-FN-CPC-003-v01</t>
  </si>
  <si>
    <t>AVS-FN-CSE-001-v01</t>
  </si>
  <si>
    <t>AVS-FN-CSE-002-v01</t>
  </si>
  <si>
    <t>AVS-FN-CSE-003-v01</t>
  </si>
  <si>
    <t>AVS-FN-CSE-004-v01</t>
  </si>
  <si>
    <t>AVS-FN-CSE-005-v01</t>
  </si>
  <si>
    <t>AVS-FN-CSE-006-v01</t>
  </si>
  <si>
    <t>AVS-FN-CSE-007-v01</t>
  </si>
  <si>
    <t>AVS-FN-ASE-001-v01</t>
  </si>
  <si>
    <t>AVS-FN-ASE-002-v01</t>
  </si>
  <si>
    <t>AVS-FN-ASE-003-v01</t>
  </si>
  <si>
    <t>AVS-FN-ASE-004-v01</t>
  </si>
  <si>
    <t>AVS-FN-ASE-005-v01</t>
  </si>
  <si>
    <t>AVS-FN-ASE-006-v01</t>
  </si>
  <si>
    <t>AVS-FN-ASE-007-v01</t>
  </si>
  <si>
    <t>AVS-FN-ASE-008-v01</t>
  </si>
  <si>
    <t>AVS-FN-CIS-001-v01</t>
  </si>
  <si>
    <t>AVS-FN-CIS-002-v01</t>
  </si>
  <si>
    <t>AVS-FN-AIS-001-v01</t>
  </si>
  <si>
    <t>AVS-FN-AIS-002-v01</t>
  </si>
  <si>
    <t>AVS-FN-AIS-003-v01</t>
  </si>
  <si>
    <t>AVS-FN-AIS-004-v01</t>
  </si>
  <si>
    <t>AVS-FN-AIS-005-v01</t>
  </si>
  <si>
    <t>AVS-FN-CMM-001-v01</t>
  </si>
  <si>
    <t>AVS-FN-CMM-002-v01</t>
  </si>
  <si>
    <t>AVS-FN-ATM-001-v01</t>
  </si>
  <si>
    <t>AVS-FN-ATM-002-v01</t>
  </si>
  <si>
    <t>AVS-FN-ATM-003-v01</t>
  </si>
  <si>
    <t>AVS-FN-ATM-004-v01</t>
  </si>
  <si>
    <t>AVS-FN-ATM-005-v01</t>
  </si>
  <si>
    <t>AVS-FN-ATM-006-v01</t>
  </si>
  <si>
    <t>AVS-FN-CGM-001-v01</t>
  </si>
  <si>
    <t>AVS-FN-CGM-002-v01</t>
  </si>
  <si>
    <t>AVS-FN-CGM-003-v01</t>
  </si>
  <si>
    <t>AVS-FN-CGM-004-v01</t>
  </si>
  <si>
    <t>AVS-FN-CGM-005-v01</t>
  </si>
  <si>
    <t>AVS-FN-CGM-006-v01</t>
  </si>
  <si>
    <t>AVS-FN-OBM-001-v01</t>
  </si>
  <si>
    <t>AVS-FN-OBM-002-v01</t>
  </si>
  <si>
    <t>AVS-FN-APS-001-v01</t>
  </si>
  <si>
    <t>AVS-FN-APS-002-v01</t>
  </si>
  <si>
    <t>AVS-FN-APS-003-v01</t>
  </si>
  <si>
    <t>AVS-FN-APS-004-v01</t>
  </si>
  <si>
    <t>AVS-FN-APS-005-v01</t>
  </si>
  <si>
    <t>AVS-FN-ABA-001-v01</t>
  </si>
  <si>
    <t>AVS-FN-ABA-002-v01</t>
  </si>
  <si>
    <t>AVS-FN-ABA-003-v01</t>
  </si>
  <si>
    <t>AVS-FN-AVS-001-v01</t>
  </si>
  <si>
    <t>AVS-FN-AVS-002-v01</t>
  </si>
  <si>
    <t>AVS-FN-AVS-003-v01</t>
  </si>
  <si>
    <t>AVS-FN-AFM-001-v01</t>
  </si>
  <si>
    <t>AVS-FN-CFM-001-v01</t>
  </si>
  <si>
    <t>AVS-OP-OPS-001-v01</t>
  </si>
  <si>
    <t>AVS-OP-OPS-002-v01</t>
  </si>
  <si>
    <t>AVS-OP-OPS-003-v01</t>
  </si>
  <si>
    <t>AVS-OP-OPS-004-v01</t>
  </si>
  <si>
    <t>AVS-OP-OPS-005-v01</t>
  </si>
  <si>
    <t>AVS-OP-OPS-008-v01</t>
  </si>
  <si>
    <t>AVS-OP-OPS-009-v01</t>
  </si>
  <si>
    <t>AVS-OP-OPS-010-v01</t>
  </si>
  <si>
    <t>AVS-OP-OPS-011-v01</t>
  </si>
  <si>
    <t>AVS-OP-OPS-012-v01</t>
  </si>
  <si>
    <t>AVS-OP-OPS-013-v01</t>
  </si>
  <si>
    <t>AVS-OP-OPS-014-v01</t>
  </si>
  <si>
    <t>AVS-OP-OPS-015-v01</t>
  </si>
  <si>
    <t>AVS-OP-OPS-016-v01</t>
  </si>
  <si>
    <t>AVS-OP-OPS-017-v01</t>
  </si>
  <si>
    <t>AVS-OP-OPS-018-v01</t>
  </si>
  <si>
    <t>AVS-OP-VEH-001-v01</t>
  </si>
  <si>
    <t>AVS-OP-VEH-002-v01</t>
  </si>
  <si>
    <t>AVS-OP-VEH-003-v01</t>
  </si>
  <si>
    <t>AVS-OP-VEH-004-v01</t>
  </si>
  <si>
    <t>AVS-OP-VEH-005-v01</t>
  </si>
  <si>
    <t>AVS-OP-VEH-006-v01</t>
  </si>
  <si>
    <t>AVS-OP-VEH-007-v01</t>
  </si>
  <si>
    <t>AVS-OP-VEH-008-v01</t>
  </si>
  <si>
    <t>AVS-OP-VEH-009-v01</t>
  </si>
  <si>
    <t>AVS-OP-VEH-010-v01</t>
  </si>
  <si>
    <t>AVS-OP-VEH-011-v01</t>
  </si>
  <si>
    <t>AVS-OP-VEH-011.1-v01</t>
  </si>
  <si>
    <t>AVS-OP-VEH-011.2-v01</t>
  </si>
  <si>
    <t>AVS-OP-VEH-011.3-v01</t>
  </si>
  <si>
    <t>AVS-OP-VEH-011.4-v01</t>
  </si>
  <si>
    <t>AVS-OP-VEH-011.5-v01</t>
  </si>
  <si>
    <t>AVS-OP-VEH-011.6-v01</t>
  </si>
  <si>
    <t>AVS-OP-VEH-011.7-v01</t>
  </si>
  <si>
    <t>AVS-OP-VEH-011.8-v01</t>
  </si>
  <si>
    <t>AVS-OP-VEH-011.9-v01</t>
  </si>
  <si>
    <t>AVS-OP-VEH-011.10-v01</t>
  </si>
  <si>
    <t>AVS-OP-VEH-011.11-v01</t>
  </si>
  <si>
    <t>AVS-OP-VEH-011.12-v01</t>
  </si>
  <si>
    <t>AVS-OP-VEH-011.13-v01</t>
  </si>
  <si>
    <t>AVS-OP-VEH-011.14-v01</t>
  </si>
  <si>
    <t>AVS-OP-VEH-011.15-v01</t>
  </si>
  <si>
    <t>AVS-OP-VEH-011.16-v01</t>
  </si>
  <si>
    <t>AVS-OP-VEH-011.17-v01</t>
  </si>
  <si>
    <t>AVS-OP-VEH-011.18-v01</t>
  </si>
  <si>
    <t>AVS-OP-VEH-011.19-v01</t>
  </si>
  <si>
    <t>AVS-OP-VEH-011.20-v01</t>
  </si>
  <si>
    <t>AVS-OP-VEH-011.21-v01</t>
  </si>
  <si>
    <t>AVS-OP-VEH-011.23-v01</t>
  </si>
  <si>
    <t>AVS-OP-VEH-011.24-v01</t>
  </si>
  <si>
    <t>AVS-OP-VEH-011.25-v01</t>
  </si>
  <si>
    <t>AVS-OP-VEH-011.26-v01</t>
  </si>
  <si>
    <t>AVS-PY-VEH-001-v01</t>
  </si>
  <si>
    <t>AVS-PY-VEH-002-v01</t>
  </si>
  <si>
    <t>AVS-PY-VEH-003-v01</t>
  </si>
  <si>
    <t>AVS-PY-VEH-004-v01</t>
  </si>
  <si>
    <t>AVS-PY-VEH-005-v01</t>
  </si>
  <si>
    <t>AVS-PY-VEH-006-v01</t>
  </si>
  <si>
    <t>AVS-PY-VEH-007-v01</t>
  </si>
  <si>
    <t>AVS-PY-VEH-008-v01</t>
  </si>
  <si>
    <t>AVS-PY-VEH-009-v01</t>
  </si>
  <si>
    <t>AVS-PY-VEH-010-v01</t>
  </si>
  <si>
    <t>AVS-PY-VEH-011-v01</t>
  </si>
  <si>
    <t>AVS-PY-VEH-012-v01</t>
  </si>
  <si>
    <t>AVS-PY-VEH-013-v01</t>
  </si>
  <si>
    <t>AVS-PY-VEH-014-v01</t>
  </si>
  <si>
    <t>AVS-PY-VEH-015-v01</t>
  </si>
  <si>
    <t>AVS-PY-VEH-016-v01</t>
  </si>
  <si>
    <t>AVS-AR-AOP-002-v01</t>
  </si>
  <si>
    <t>AVS-AR-CMS-001-v01</t>
  </si>
  <si>
    <t>AVS-MR-AOP-001-v01</t>
  </si>
  <si>
    <t>AVS-MR-AOP-002-v01</t>
  </si>
  <si>
    <t>AVS-MR-AOP-003-v01</t>
  </si>
  <si>
    <t>AVS-MR-AOP-004-v01</t>
  </si>
  <si>
    <t>AVS-DT-DAT-001.1-v01</t>
  </si>
  <si>
    <t>AVS-DT-DAT-001.2-v01</t>
  </si>
  <si>
    <t>AVS-DT-DAT-001.3-v01</t>
  </si>
  <si>
    <t>AVS-DT-DAT-001.4-v01</t>
  </si>
  <si>
    <t>AVS-DT-DAT-001.5-v01</t>
  </si>
  <si>
    <t>AVS-DT-DAT-001.6-v01</t>
  </si>
  <si>
    <t>AVS-DT-DAT-001.7-v01</t>
  </si>
  <si>
    <t>AVS-DT-DAT-001.8-v01</t>
  </si>
  <si>
    <t>AVS-DT-DAT-001.9-v01</t>
  </si>
  <si>
    <t>AVS-DT-DAT-001.10-v01</t>
  </si>
  <si>
    <t>AVS-DT-DAT-001.11-v01</t>
  </si>
  <si>
    <t>AVS-DT-DAT-001.12-v01</t>
  </si>
  <si>
    <t>AVS-DT-DAT-001.13-v01</t>
  </si>
  <si>
    <t>AVS-DT-DAT-001.14-v01</t>
  </si>
  <si>
    <t>AVS-DT-DAT-001.15-v01</t>
  </si>
  <si>
    <t>AVS-DT-DAT-001.16-v01</t>
  </si>
  <si>
    <t>AVS-DT-DAT-001.17-v01</t>
  </si>
  <si>
    <t>AVS-DT-DAT-001.18-v01</t>
  </si>
  <si>
    <t>AVS-DT-DAT-001.19-v01</t>
  </si>
  <si>
    <t>AVS-DT-DAT-001.20-v01</t>
  </si>
  <si>
    <t>AVS-DT-DAT-001.21-v01</t>
  </si>
  <si>
    <t>AVS-DT-DAT-001.22-v01</t>
  </si>
  <si>
    <t>AVS-DT-DAT-001.24-v01</t>
  </si>
  <si>
    <t>The AVS Management System shall determine adherence of AVSs to their assigned schedule.</t>
  </si>
  <si>
    <t>The AVS shall receive a vehicle assignment including shuttle route information, and shuttle service instructions for the Operator.</t>
  </si>
  <si>
    <t>The AVS Management System shall provide shuttle incident information along with other service data to emergency centers.</t>
  </si>
  <si>
    <t>The AVS shall perform video and audio surveillance inside of AVSs and output raw video or audio data for local monitoring (for processing or direct output to the AVS Operator). Surveillance must comply with the City’s Privacy First and Surveillance policies.</t>
  </si>
  <si>
    <t>The AVS Management System should share transfer cluster and transfer point information with other transit centers. A transfer cluster is a collection of stop points, stations, or terminals where transfers can be made conveniently.</t>
  </si>
  <si>
    <t xml:space="preserve">Operating in the roadway of the project area (With steep slopes and other conditions). </t>
  </si>
  <si>
    <t>The Vendor shall meet a minimum headway of as detailed in the scope of work and agreed to with SFCTA.  As with operating hours, desired minimum headway may be modified during certain time periods depending on ridership but shall remain within the capabilities of the Vendor’s originally proposed AVS fleet size. Stop departure times shall be scheduled to complement nearby Muni services.</t>
  </si>
  <si>
    <t>The Vendor shall include responses for the AVS’s status to the USDOT National Highway Traffic Safety Administration (NHTSA) 12-point safety assessment, as well as whether the AVS has completed the assessment, whether the assessment has been submitted to NHTSA and, if not, whether there are any plans to do so.</t>
  </si>
  <si>
    <t>The AVS shall comply with all applicable FMVSS or have approval to operate under an exemption to the FMVSS. If not compliant, describe how the items not in compliance are directly related to the full automation capability with no driver.</t>
  </si>
  <si>
    <t xml:space="preserve">The AVS shall be accessible to those with disabilities. (Onboard Operators will be on board each AVS during operations, and they may aid passengers beyond what the AVS is independently capable of (such as securing a wheelchair or providing audible alerts). </t>
  </si>
  <si>
    <t xml:space="preserve">i.     Req ID (Column A): An ID that matches the Requirement ID in the System Requirements.  </t>
  </si>
  <si>
    <t xml:space="preserve">ii.    User Need ID (Column B): An ID that matches the User Need ID in the System Requirements.  </t>
  </si>
  <si>
    <t xml:space="preserve">iii.   Functional Group (Column C): A description that matches the Functional Group in the System Requirements.  </t>
  </si>
  <si>
    <t>iv.   Description (Column D): A Description of each System Requirement.</t>
  </si>
  <si>
    <t>v.    Priority (Column E): A description of the Priority of each System Requirement.</t>
  </si>
  <si>
    <t>vi.   Verification Method (Column F): A description of the Verification Method of each System Requirement.</t>
  </si>
  <si>
    <t>vii.   Compliance (Column G): Proposers must select one of the three (3) response codes for each System Requirement and enter it in this column, as further detailed below:</t>
  </si>
  <si>
    <t xml:space="preserve"> 1) Fully Compliant = F: Enter a "F" in this column if the System Requirement described will be provided by the Proposer. </t>
  </si>
  <si>
    <t xml:space="preserve"> 2) Partially Compliant = P: Enter a "P" in this column if the System Requirement described will only be partially provided by the Proposer. </t>
  </si>
  <si>
    <t xml:space="preserve"> 3) Not Compliant = N: Enter a "N" in this column if the System Requirement described will not be provided by the Proposer. </t>
  </si>
  <si>
    <t xml:space="preserve">viii.  Comments (Column H): This field must be completed if the Compliance code is entered as "P" or "N" for the particular System Requirement in order to explain why the Proposer is partially or not complying with the System Requirement. </t>
  </si>
  <si>
    <t>AVS-FN-CSE-008-v01</t>
  </si>
  <si>
    <t>AVS-DT-DAT-001.23-v01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</si>
</sst>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theme="1"/>
      <name val="Calibri"/>
      <family val="2"/>
    </font>
    <font>
      <sz val="11"/>
      <name val="Calibri"/>
      <family val="2"/>
      <scheme val="minor"/>
    </font>
    <font>
      <b/>
      <sz val="9"/>
      <color theme="1"/>
      <name val="Calibri"/>
      <family val="2"/>
      <scheme val="minor"/>
    </font>
    <font>
      <b/>
      <sz val="12"/>
      <name val="Calibri"/>
      <family val="2"/>
      <scheme val="minor"/>
    </font>
    <font>
      <b/>
      <sz val="11"/>
      <color theme="1"/>
      <name val="Calibri Light"/>
      <family val="1"/>
      <scheme val="major"/>
    </font>
    <font>
      <sz val="10"/>
      <name val="Calibri"/>
      <family val="2"/>
      <scheme val="minor"/>
    </font>
  </fonts>
  <fills count="8">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4DFEC"/>
        <bgColor indexed="64"/>
      </patternFill>
    </fill>
    <fill>
      <patternFill patternType="solid">
        <fgColor theme="5" tint="0.79998168889431442"/>
        <bgColor indexed="64"/>
      </patternFill>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3">
    <xf numFmtId="0" fontId="0" fillId="0" borderId="0" xfId="0"/>
    <xf numFmtId="0" fontId="0" fillId="0" borderId="0" xfId="0" applyAlignment="1">
      <alignment wrapText="1"/>
    </xf>
    <xf numFmtId="0" fontId="4" fillId="0" borderId="1" xfId="0" applyFont="1" applyBorder="1" applyAlignment="1" applyProtection="1">
      <alignment horizontal="left" vertical="center" wrapText="1"/>
      <protection locked="0"/>
    </xf>
    <xf numFmtId="0" fontId="1" fillId="0" borderId="0" xfId="0" applyFont="1" applyAlignment="1">
      <alignment vertical="center"/>
    </xf>
    <xf numFmtId="0" fontId="2" fillId="0" borderId="1" xfId="0" applyFont="1" applyBorder="1" applyAlignment="1">
      <alignment horizontal="left"/>
    </xf>
    <xf numFmtId="0" fontId="1" fillId="5" borderId="1" xfId="0" applyFont="1" applyFill="1" applyBorder="1" applyAlignment="1">
      <alignment horizontal="center" vertical="center" wrapText="1"/>
    </xf>
    <xf numFmtId="0" fontId="6" fillId="5" borderId="1" xfId="0" applyFont="1" applyFill="1" applyBorder="1" applyAlignment="1">
      <alignment horizontal="center" wrapText="1"/>
    </xf>
    <xf numFmtId="0" fontId="2" fillId="5" borderId="1" xfId="0" applyFont="1" applyFill="1" applyBorder="1" applyAlignment="1">
      <alignment horizontal="center" textRotation="90"/>
    </xf>
    <xf numFmtId="0" fontId="2" fillId="5" borderId="1" xfId="0" applyFont="1" applyFill="1" applyBorder="1" applyAlignment="1">
      <alignment horizontal="center"/>
    </xf>
    <xf numFmtId="0" fontId="2" fillId="0" borderId="1" xfId="0" applyFont="1" applyBorder="1" applyAlignment="1">
      <alignment horizontal="center"/>
    </xf>
    <xf numFmtId="0" fontId="1" fillId="5" borderId="1" xfId="0" applyFont="1" applyFill="1" applyBorder="1" applyAlignment="1">
      <alignment horizontal="center"/>
    </xf>
    <xf numFmtId="0" fontId="2" fillId="0" borderId="3" xfId="0" applyFont="1" applyBorder="1" applyAlignment="1">
      <alignment horizontal="left"/>
    </xf>
    <xf numFmtId="0" fontId="0" fillId="0" borderId="0" xfId="0" applyAlignment="1">
      <alignment horizontal="center"/>
    </xf>
    <xf numFmtId="0" fontId="1" fillId="0" borderId="0" xfId="0" applyFont="1" applyAlignment="1">
      <alignment horizontal="center" vertical="center" wrapText="1"/>
    </xf>
    <xf numFmtId="0" fontId="1" fillId="0" borderId="0" xfId="0" applyFont="1" applyAlignment="1">
      <alignment horizontal="right"/>
    </xf>
    <xf numFmtId="0" fontId="1" fillId="6" borderId="1" xfId="0" applyFont="1" applyFill="1" applyBorder="1" applyAlignment="1">
      <alignment horizontal="center" vertical="center" wrapText="1"/>
    </xf>
    <xf numFmtId="0" fontId="6" fillId="6" borderId="1" xfId="0" applyFont="1" applyFill="1" applyBorder="1" applyAlignment="1">
      <alignment horizontal="center" wrapText="1"/>
    </xf>
    <xf numFmtId="0" fontId="2" fillId="6" borderId="1" xfId="0" applyFont="1" applyFill="1" applyBorder="1" applyAlignment="1">
      <alignment horizontal="center" textRotation="90"/>
    </xf>
    <xf numFmtId="0" fontId="2" fillId="0" borderId="1" xfId="0" applyFont="1" applyBorder="1" applyAlignment="1">
      <alignment horizontal="center" textRotation="90"/>
    </xf>
    <xf numFmtId="0" fontId="2" fillId="5" borderId="1" xfId="0" applyFont="1" applyFill="1" applyBorder="1" applyAlignment="1">
      <alignment horizontal="center" wrapText="1"/>
    </xf>
    <xf numFmtId="0" fontId="1" fillId="0" borderId="1" xfId="0" applyFont="1" applyBorder="1" applyAlignment="1">
      <alignment horizontal="right"/>
    </xf>
    <xf numFmtId="0" fontId="2" fillId="6" borderId="1" xfId="0" applyFont="1" applyFill="1" applyBorder="1" applyAlignment="1">
      <alignment horizontal="center" wrapText="1"/>
    </xf>
    <xf numFmtId="0" fontId="1" fillId="0" borderId="1" xfId="0" applyFont="1" applyBorder="1" applyAlignment="1">
      <alignment vertical="center" wrapText="1"/>
    </xf>
    <xf numFmtId="0" fontId="3" fillId="0" borderId="1" xfId="0" applyFont="1" applyBorder="1" applyAlignment="1" applyProtection="1">
      <alignment horizontal="left" vertical="center"/>
      <protection locked="0"/>
    </xf>
    <xf numFmtId="0" fontId="4" fillId="4" borderId="7"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1" fillId="3"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center"/>
      <protection locked="0"/>
    </xf>
    <xf numFmtId="0" fontId="2" fillId="4" borderId="6" xfId="0" applyFont="1" applyFill="1" applyBorder="1" applyAlignment="1" applyProtection="1">
      <alignment vertical="center"/>
    </xf>
    <xf numFmtId="0" fontId="2" fillId="4" borderId="7" xfId="0" applyFont="1" applyFill="1" applyBorder="1" applyAlignment="1" applyProtection="1">
      <alignment vertical="center"/>
    </xf>
    <xf numFmtId="0" fontId="3" fillId="4" borderId="7" xfId="0" applyFont="1" applyFill="1" applyBorder="1" applyAlignment="1" applyProtection="1">
      <alignment vertical="center"/>
    </xf>
    <xf numFmtId="0" fontId="9" fillId="0" borderId="5" xfId="0" applyFont="1" applyFill="1" applyBorder="1" applyAlignment="1" applyProtection="1">
      <alignment horizontal="left" vertical="center"/>
    </xf>
    <xf numFmtId="0" fontId="9" fillId="0" borderId="5" xfId="0" applyFont="1" applyFill="1" applyBorder="1" applyAlignment="1" applyProtection="1">
      <alignment horizontal="left" vertical="center" wrapText="1"/>
    </xf>
    <xf numFmtId="0" fontId="9" fillId="0" borderId="5" xfId="0" applyFont="1" applyFill="1" applyBorder="1" applyAlignment="1" applyProtection="1">
      <alignment vertical="top" wrapText="1"/>
    </xf>
    <xf numFmtId="0" fontId="9" fillId="0" borderId="5"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xf>
    <xf numFmtId="0" fontId="9" fillId="0" borderId="1" xfId="0" applyFont="1" applyFill="1" applyBorder="1" applyAlignment="1" applyProtection="1">
      <alignment vertical="top" wrapText="1"/>
    </xf>
    <xf numFmtId="0" fontId="9" fillId="0" borderId="1" xfId="0" applyFont="1" applyFill="1" applyBorder="1" applyAlignment="1" applyProtection="1">
      <alignment horizontal="left" vertical="center" wrapText="1"/>
    </xf>
    <xf numFmtId="1" fontId="9" fillId="0" borderId="1" xfId="0" applyNumberFormat="1"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1" fontId="9"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xf>
    <xf numFmtId="0" fontId="3" fillId="0" borderId="5" xfId="0" applyFont="1" applyBorder="1" applyAlignment="1" applyProtection="1">
      <alignment horizontal="left" vertical="center"/>
    </xf>
    <xf numFmtId="0" fontId="3" fillId="0" borderId="5" xfId="0" applyFont="1" applyBorder="1" applyAlignment="1" applyProtection="1">
      <alignment horizontal="left" vertical="center" wrapText="1"/>
    </xf>
    <xf numFmtId="1" fontId="3" fillId="0" borderId="1" xfId="0" applyNumberFormat="1" applyFont="1" applyBorder="1" applyAlignment="1" applyProtection="1">
      <alignment horizontal="left" vertical="center" wrapText="1"/>
    </xf>
    <xf numFmtId="0" fontId="3" fillId="0" borderId="5" xfId="0" applyFont="1" applyBorder="1" applyAlignment="1" applyProtection="1">
      <alignment horizontal="center" vertical="center" wrapText="1"/>
    </xf>
    <xf numFmtId="0" fontId="3" fillId="0" borderId="1" xfId="0" applyFont="1" applyBorder="1" applyAlignment="1" applyProtection="1">
      <alignment horizontal="left" vertical="center"/>
    </xf>
    <xf numFmtId="0" fontId="3" fillId="0" borderId="1" xfId="0" applyFont="1" applyBorder="1" applyAlignment="1" applyProtection="1">
      <alignment horizontal="left" vertical="center" wrapText="1"/>
    </xf>
    <xf numFmtId="0" fontId="3" fillId="0" borderId="1" xfId="0" applyFont="1" applyFill="1" applyBorder="1" applyAlignment="1" applyProtection="1">
      <alignment horizontal="left" vertical="center"/>
    </xf>
    <xf numFmtId="0" fontId="2" fillId="4" borderId="1" xfId="0" applyFont="1" applyFill="1" applyBorder="1" applyAlignment="1" applyProtection="1">
      <alignment vertical="center"/>
    </xf>
    <xf numFmtId="0" fontId="3" fillId="4" borderId="1" xfId="0" applyFont="1" applyFill="1" applyBorder="1" applyAlignment="1" applyProtection="1">
      <alignment vertical="center"/>
    </xf>
    <xf numFmtId="0" fontId="3" fillId="0" borderId="0" xfId="0" applyFont="1" applyBorder="1" applyAlignment="1" applyProtection="1">
      <alignment horizontal="right" vertical="center"/>
    </xf>
    <xf numFmtId="1" fontId="3" fillId="0" borderId="0" xfId="0" applyNumberFormat="1" applyFont="1" applyBorder="1" applyAlignment="1" applyProtection="1">
      <alignment horizontal="left" vertical="center" wrapText="1"/>
    </xf>
    <xf numFmtId="0" fontId="3" fillId="0" borderId="0" xfId="0" applyFont="1" applyAlignment="1" applyProtection="1">
      <alignment horizontal="right" vertical="center"/>
    </xf>
    <xf numFmtId="1" fontId="3" fillId="0" borderId="0" xfId="0" applyNumberFormat="1" applyFont="1" applyAlignment="1" applyProtection="1">
      <alignment horizontal="left" vertical="center" wrapText="1"/>
    </xf>
    <xf numFmtId="0" fontId="0" fillId="7" borderId="1" xfId="0" applyFill="1" applyBorder="1" applyAlignment="1" applyProtection="1">
      <alignment horizontal="center" vertical="center"/>
    </xf>
    <xf numFmtId="0" fontId="5" fillId="0" borderId="1" xfId="0" applyFont="1" applyBorder="1" applyAlignment="1" applyProtection="1">
      <alignment vertical="center" wrapText="1"/>
    </xf>
    <xf numFmtId="0" fontId="0" fillId="0" borderId="1" xfId="0" applyBorder="1" applyAlignment="1" applyProtection="1">
      <alignment wrapText="1"/>
    </xf>
    <xf numFmtId="0" fontId="0" fillId="0" borderId="4" xfId="0" applyBorder="1" applyAlignment="1" applyProtection="1">
      <alignment wrapText="1"/>
    </xf>
    <xf numFmtId="0" fontId="0" fillId="0" borderId="3" xfId="0" applyBorder="1" applyAlignment="1" applyProtection="1">
      <alignment horizontal="left" wrapText="1" indent="2"/>
    </xf>
    <xf numFmtId="0" fontId="0" fillId="0" borderId="3" xfId="0" applyBorder="1" applyAlignment="1" applyProtection="1">
      <alignment horizontal="left" wrapText="1" indent="4"/>
    </xf>
    <xf numFmtId="0" fontId="0" fillId="0" borderId="3" xfId="0" applyBorder="1" applyAlignment="1" applyProtection="1">
      <alignment horizontal="left" vertical="center" wrapText="1" indent="4"/>
    </xf>
    <xf numFmtId="0" fontId="0" fillId="0" borderId="3" xfId="0" applyFont="1" applyBorder="1" applyAlignment="1" applyProtection="1">
      <alignment horizontal="left" wrapText="1" indent="4"/>
    </xf>
    <xf numFmtId="0" fontId="0" fillId="0" borderId="3" xfId="0" applyBorder="1" applyAlignment="1" applyProtection="1">
      <alignment horizontal="left" vertical="center" wrapText="1" indent="6"/>
    </xf>
    <xf numFmtId="0" fontId="0" fillId="0" borderId="5" xfId="0" applyBorder="1" applyAlignment="1" applyProtection="1">
      <alignment horizontal="left" vertical="center" wrapText="1" indent="4"/>
    </xf>
    <xf numFmtId="0" fontId="4" fillId="0"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4" fillId="4" borderId="7"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0" fillId="7" borderId="1" xfId="0" applyFill="1" applyBorder="1" applyAlignment="1" applyProtection="1">
      <alignment horizontal="center" wrapText="1"/>
    </xf>
    <xf numFmtId="0" fontId="0" fillId="7" borderId="4" xfId="0" applyFill="1" applyBorder="1" applyAlignment="1" applyProtection="1">
      <alignment horizontal="center" vertical="center"/>
    </xf>
    <xf numFmtId="0" fontId="0" fillId="7" borderId="3" xfId="0" applyFill="1" applyBorder="1" applyAlignment="1" applyProtection="1">
      <alignment horizontal="center" vertical="center"/>
    </xf>
    <xf numFmtId="0" fontId="0" fillId="7" borderId="5" xfId="0" applyFill="1" applyBorder="1" applyAlignment="1" applyProtection="1">
      <alignment horizontal="center" vertical="center"/>
    </xf>
    <xf numFmtId="0" fontId="7" fillId="0" borderId="0" xfId="0" applyFont="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1" fontId="1" fillId="2" borderId="1" xfId="0" applyNumberFormat="1" applyFont="1" applyFill="1" applyBorder="1" applyAlignment="1" applyProtection="1">
      <alignment horizontal="center" vertical="center"/>
    </xf>
    <xf numFmtId="1" fontId="1" fillId="2" borderId="4" xfId="0" applyNumberFormat="1" applyFont="1" applyFill="1" applyBorder="1" applyAlignment="1" applyProtection="1">
      <alignment horizontal="center" vertical="center"/>
    </xf>
    <xf numFmtId="0" fontId="1" fillId="3" borderId="1" xfId="0" applyFont="1" applyFill="1" applyBorder="1" applyAlignment="1" applyProtection="1">
      <alignment horizontal="center" vertical="center"/>
      <protection locked="0"/>
    </xf>
    <xf numFmtId="1" fontId="1" fillId="2"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7CE"/>
      <color rgb="FFFF5050"/>
      <color rgb="FFFF99CC"/>
      <color rgb="FFFF0066"/>
      <color rgb="FFFF3300"/>
      <color rgb="FFFF66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062F0-6FD9-47FF-8807-78E6D502F893}">
  <sheetPr codeName="Sheet1">
    <pageSetUpPr fitToPage="1"/>
  </sheetPr>
  <dimension ref="A1:B17"/>
  <sheetViews>
    <sheetView zoomScale="115" zoomScaleNormal="115" workbookViewId="0">
      <selection activeCell="B18" sqref="B18"/>
    </sheetView>
  </sheetViews>
  <sheetFormatPr defaultRowHeight="15" x14ac:dyDescent="0.25"/>
  <cols>
    <col min="1" max="1" width="6.5703125" customWidth="1"/>
    <col min="2" max="2" width="130.7109375" style="1" customWidth="1"/>
  </cols>
  <sheetData>
    <row r="1" spans="1:2" ht="37.5" customHeight="1" x14ac:dyDescent="0.25">
      <c r="A1" s="79" t="s">
        <v>0</v>
      </c>
      <c r="B1" s="79"/>
    </row>
    <row r="2" spans="1:2" x14ac:dyDescent="0.25">
      <c r="A2" s="75" t="s">
        <v>1</v>
      </c>
      <c r="B2" s="75"/>
    </row>
    <row r="3" spans="1:2" ht="30" x14ac:dyDescent="0.25">
      <c r="A3" s="61">
        <v>1</v>
      </c>
      <c r="B3" s="62" t="s">
        <v>451</v>
      </c>
    </row>
    <row r="4" spans="1:2" ht="30" x14ac:dyDescent="0.25">
      <c r="A4" s="61">
        <f>A3+1</f>
        <v>2</v>
      </c>
      <c r="B4" s="63" t="s">
        <v>2</v>
      </c>
    </row>
    <row r="5" spans="1:2" x14ac:dyDescent="0.25">
      <c r="A5" s="76">
        <f>A4+1</f>
        <v>3</v>
      </c>
      <c r="B5" s="64" t="s">
        <v>452</v>
      </c>
    </row>
    <row r="6" spans="1:2" x14ac:dyDescent="0.25">
      <c r="A6" s="77"/>
      <c r="B6" s="65" t="s">
        <v>56</v>
      </c>
    </row>
    <row r="7" spans="1:2" x14ac:dyDescent="0.25">
      <c r="A7" s="77"/>
      <c r="B7" s="66" t="s">
        <v>685</v>
      </c>
    </row>
    <row r="8" spans="1:2" x14ac:dyDescent="0.25">
      <c r="A8" s="77"/>
      <c r="B8" s="66" t="s">
        <v>686</v>
      </c>
    </row>
    <row r="9" spans="1:2" x14ac:dyDescent="0.25">
      <c r="A9" s="77"/>
      <c r="B9" s="67" t="s">
        <v>687</v>
      </c>
    </row>
    <row r="10" spans="1:2" x14ac:dyDescent="0.25">
      <c r="A10" s="77"/>
      <c r="B10" s="66" t="s">
        <v>688</v>
      </c>
    </row>
    <row r="11" spans="1:2" x14ac:dyDescent="0.25">
      <c r="A11" s="77"/>
      <c r="B11" s="66" t="s">
        <v>689</v>
      </c>
    </row>
    <row r="12" spans="1:2" x14ac:dyDescent="0.25">
      <c r="A12" s="77"/>
      <c r="B12" s="66" t="s">
        <v>690</v>
      </c>
    </row>
    <row r="13" spans="1:2" ht="30" x14ac:dyDescent="0.25">
      <c r="A13" s="77"/>
      <c r="B13" s="68" t="s">
        <v>691</v>
      </c>
    </row>
    <row r="14" spans="1:2" x14ac:dyDescent="0.25">
      <c r="A14" s="77"/>
      <c r="B14" s="69" t="s">
        <v>692</v>
      </c>
    </row>
    <row r="15" spans="1:2" ht="30" x14ac:dyDescent="0.25">
      <c r="A15" s="77"/>
      <c r="B15" s="69" t="s">
        <v>693</v>
      </c>
    </row>
    <row r="16" spans="1:2" x14ac:dyDescent="0.25">
      <c r="A16" s="77"/>
      <c r="B16" s="69" t="s">
        <v>694</v>
      </c>
    </row>
    <row r="17" spans="1:2" ht="30" x14ac:dyDescent="0.25">
      <c r="A17" s="78"/>
      <c r="B17" s="70" t="s">
        <v>695</v>
      </c>
    </row>
  </sheetData>
  <sheetProtection algorithmName="SHA-512" hashValue="2XJ5pc8SfsGsMTCRgO4t6K9bKTFFH9IVlIGmDV/mEobtK+urZcxizJrSvzheHDBOxVlUjyB38n+8vqLUfthEtQ==" saltValue="rU9yoi/CF+arD6+tYOwUKA==" spinCount="100000" sheet="1" objects="1" scenarios="1"/>
  <mergeCells count="3">
    <mergeCell ref="A2:B2"/>
    <mergeCell ref="A5:A17"/>
    <mergeCell ref="A1:B1"/>
  </mergeCells>
  <printOptions horizontalCentered="1"/>
  <pageMargins left="0.7" right="0.7" top="0.75" bottom="0.75" header="0.3" footer="0.3"/>
  <pageSetup scale="93" orientation="portrait" r:id="rId1"/>
  <headerFooter>
    <oddHeader xml:space="preserve">&amp;CAlameda CTC Electronic Toll System Integration Services
Appendix D-9 - Requirements Conformance Matrix&amp;R&amp;9 </oddHeader>
    <oddFooter>&amp;C&amp;"-,Bold"&amp;8Page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63372-81BF-486B-AD26-F497D2589AE0}">
  <sheetPr codeName="Sheet11">
    <pageSetUpPr fitToPage="1"/>
  </sheetPr>
  <dimension ref="A1:K277"/>
  <sheetViews>
    <sheetView tabSelected="1" topLeftCell="A4" zoomScale="115" zoomScaleNormal="115" zoomScaleSheetLayoutView="100" workbookViewId="0">
      <selection activeCell="G5" sqref="G5"/>
    </sheetView>
  </sheetViews>
  <sheetFormatPr defaultColWidth="8.85546875" defaultRowHeight="12.75" x14ac:dyDescent="0.25"/>
  <cols>
    <col min="1" max="1" width="20.7109375" style="59" customWidth="1"/>
    <col min="2" max="3" width="15.7109375" style="59" customWidth="1"/>
    <col min="4" max="4" width="100.7109375" style="60" customWidth="1"/>
    <col min="5" max="6" width="15.7109375" style="60" customWidth="1"/>
    <col min="7" max="7" width="25.7109375" style="27" customWidth="1"/>
    <col min="8" max="8" width="50.7109375" style="27" customWidth="1"/>
    <col min="9" max="11" width="6.7109375" style="27" customWidth="1"/>
    <col min="12" max="12" width="8.85546875" style="27" customWidth="1"/>
    <col min="13" max="16384" width="8.85546875" style="27"/>
  </cols>
  <sheetData>
    <row r="1" spans="1:11" s="26" customFormat="1" ht="20.100000000000001" customHeight="1" x14ac:dyDescent="0.25">
      <c r="A1" s="80" t="s">
        <v>49</v>
      </c>
      <c r="B1" s="82" t="s">
        <v>55</v>
      </c>
      <c r="C1" s="82" t="s">
        <v>50</v>
      </c>
      <c r="D1" s="83" t="s">
        <v>46</v>
      </c>
      <c r="E1" s="83" t="s">
        <v>45</v>
      </c>
      <c r="F1" s="86" t="s">
        <v>51</v>
      </c>
      <c r="G1" s="85" t="s">
        <v>3</v>
      </c>
      <c r="H1" s="85"/>
      <c r="J1" s="27"/>
      <c r="K1" s="27"/>
    </row>
    <row r="2" spans="1:11" s="30" customFormat="1" ht="20.100000000000001" customHeight="1" x14ac:dyDescent="0.25">
      <c r="A2" s="80"/>
      <c r="B2" s="80"/>
      <c r="C2" s="80"/>
      <c r="D2" s="83"/>
      <c r="E2" s="83"/>
      <c r="F2" s="83"/>
      <c r="G2" s="28" t="s">
        <v>4</v>
      </c>
      <c r="H2" s="29" t="s">
        <v>5</v>
      </c>
      <c r="J2" s="27"/>
      <c r="K2" s="27"/>
    </row>
    <row r="3" spans="1:11" s="26" customFormat="1" ht="50.1" customHeight="1" x14ac:dyDescent="0.25">
      <c r="A3" s="81"/>
      <c r="B3" s="81"/>
      <c r="C3" s="81"/>
      <c r="D3" s="84"/>
      <c r="E3" s="84"/>
      <c r="F3" s="84"/>
      <c r="G3" s="31" t="s">
        <v>43</v>
      </c>
      <c r="H3" s="31" t="s">
        <v>44</v>
      </c>
    </row>
    <row r="4" spans="1:11" ht="20.100000000000001" customHeight="1" x14ac:dyDescent="0.25">
      <c r="A4" s="34" t="s">
        <v>440</v>
      </c>
      <c r="B4" s="35"/>
      <c r="C4" s="35"/>
      <c r="D4" s="36"/>
      <c r="E4" s="36"/>
      <c r="F4" s="36"/>
      <c r="G4" s="24"/>
      <c r="H4" s="32"/>
    </row>
    <row r="5" spans="1:11" ht="25.5" x14ac:dyDescent="0.25">
      <c r="A5" s="37" t="s">
        <v>454</v>
      </c>
      <c r="B5" s="38" t="s">
        <v>60</v>
      </c>
      <c r="C5" s="38" t="s">
        <v>69</v>
      </c>
      <c r="D5" s="39" t="s">
        <v>70</v>
      </c>
      <c r="E5" s="40" t="s">
        <v>71</v>
      </c>
      <c r="F5" s="40" t="s">
        <v>52</v>
      </c>
      <c r="G5" s="71"/>
      <c r="H5" s="2"/>
    </row>
    <row r="6" spans="1:11" ht="25.5" x14ac:dyDescent="0.25">
      <c r="A6" s="41" t="s">
        <v>455</v>
      </c>
      <c r="B6" s="38" t="s">
        <v>60</v>
      </c>
      <c r="C6" s="38" t="s">
        <v>69</v>
      </c>
      <c r="D6" s="42" t="s">
        <v>72</v>
      </c>
      <c r="E6" s="40" t="s">
        <v>71</v>
      </c>
      <c r="F6" s="40" t="s">
        <v>52</v>
      </c>
      <c r="G6" s="71"/>
      <c r="H6" s="2"/>
    </row>
    <row r="7" spans="1:11" ht="25.5" x14ac:dyDescent="0.25">
      <c r="A7" s="41" t="s">
        <v>456</v>
      </c>
      <c r="B7" s="41" t="s">
        <v>59</v>
      </c>
      <c r="C7" s="38" t="s">
        <v>69</v>
      </c>
      <c r="D7" s="42" t="s">
        <v>73</v>
      </c>
      <c r="E7" s="40" t="s">
        <v>71</v>
      </c>
      <c r="F7" s="40" t="s">
        <v>52</v>
      </c>
      <c r="G7" s="71"/>
      <c r="H7" s="2"/>
    </row>
    <row r="8" spans="1:11" ht="25.5" x14ac:dyDescent="0.25">
      <c r="A8" s="41" t="s">
        <v>457</v>
      </c>
      <c r="B8" s="38" t="s">
        <v>59</v>
      </c>
      <c r="C8" s="38" t="s">
        <v>69</v>
      </c>
      <c r="D8" s="42" t="s">
        <v>62</v>
      </c>
      <c r="E8" s="40" t="s">
        <v>71</v>
      </c>
      <c r="F8" s="40" t="s">
        <v>52</v>
      </c>
      <c r="G8" s="71"/>
      <c r="H8" s="2"/>
    </row>
    <row r="9" spans="1:11" ht="25.5" x14ac:dyDescent="0.25">
      <c r="A9" s="41" t="s">
        <v>458</v>
      </c>
      <c r="B9" s="38" t="s">
        <v>59</v>
      </c>
      <c r="C9" s="38" t="s">
        <v>69</v>
      </c>
      <c r="D9" s="42" t="s">
        <v>74</v>
      </c>
      <c r="E9" s="40" t="s">
        <v>71</v>
      </c>
      <c r="F9" s="40" t="s">
        <v>52</v>
      </c>
      <c r="G9" s="71"/>
      <c r="H9" s="2"/>
    </row>
    <row r="10" spans="1:11" ht="25.5" x14ac:dyDescent="0.25">
      <c r="A10" s="37" t="s">
        <v>63</v>
      </c>
      <c r="B10" s="41" t="s">
        <v>59</v>
      </c>
      <c r="C10" s="38" t="s">
        <v>69</v>
      </c>
      <c r="D10" s="42" t="s">
        <v>78</v>
      </c>
      <c r="E10" s="40" t="s">
        <v>71</v>
      </c>
      <c r="F10" s="40" t="s">
        <v>52</v>
      </c>
      <c r="G10" s="71"/>
      <c r="H10" s="2"/>
    </row>
    <row r="11" spans="1:11" ht="25.5" x14ac:dyDescent="0.25">
      <c r="A11" s="41" t="s">
        <v>459</v>
      </c>
      <c r="B11" s="38" t="s">
        <v>64</v>
      </c>
      <c r="C11" s="38" t="s">
        <v>69</v>
      </c>
      <c r="D11" s="42" t="s">
        <v>75</v>
      </c>
      <c r="E11" s="40" t="s">
        <v>71</v>
      </c>
      <c r="F11" s="40" t="s">
        <v>52</v>
      </c>
      <c r="G11" s="72"/>
      <c r="H11" s="2"/>
    </row>
    <row r="12" spans="1:11" ht="25.5" x14ac:dyDescent="0.25">
      <c r="A12" s="41" t="s">
        <v>460</v>
      </c>
      <c r="B12" s="38" t="s">
        <v>65</v>
      </c>
      <c r="C12" s="38" t="s">
        <v>69</v>
      </c>
      <c r="D12" s="42" t="s">
        <v>76</v>
      </c>
      <c r="E12" s="40" t="s">
        <v>71</v>
      </c>
      <c r="F12" s="40" t="s">
        <v>52</v>
      </c>
      <c r="G12" s="72"/>
      <c r="H12" s="2"/>
    </row>
    <row r="13" spans="1:11" ht="25.5" x14ac:dyDescent="0.25">
      <c r="A13" s="41" t="s">
        <v>461</v>
      </c>
      <c r="B13" s="43" t="s">
        <v>60</v>
      </c>
      <c r="C13" s="38" t="s">
        <v>69</v>
      </c>
      <c r="D13" s="42" t="s">
        <v>77</v>
      </c>
      <c r="E13" s="40" t="s">
        <v>71</v>
      </c>
      <c r="F13" s="40" t="s">
        <v>52</v>
      </c>
      <c r="G13" s="72"/>
      <c r="H13" s="2"/>
    </row>
    <row r="14" spans="1:11" ht="25.5" x14ac:dyDescent="0.25">
      <c r="A14" s="41" t="s">
        <v>66</v>
      </c>
      <c r="B14" s="38" t="s">
        <v>67</v>
      </c>
      <c r="C14" s="38" t="s">
        <v>61</v>
      </c>
      <c r="D14" s="42" t="s">
        <v>453</v>
      </c>
      <c r="E14" s="40" t="s">
        <v>71</v>
      </c>
      <c r="F14" s="40" t="s">
        <v>52</v>
      </c>
      <c r="G14" s="71"/>
      <c r="H14" s="2"/>
    </row>
    <row r="15" spans="1:11" ht="25.5" x14ac:dyDescent="0.25">
      <c r="A15" s="37" t="s">
        <v>462</v>
      </c>
      <c r="B15" s="38" t="s">
        <v>67</v>
      </c>
      <c r="C15" s="38" t="s">
        <v>69</v>
      </c>
      <c r="D15" s="44" t="s">
        <v>79</v>
      </c>
      <c r="E15" s="40" t="s">
        <v>71</v>
      </c>
      <c r="F15" s="40" t="s">
        <v>52</v>
      </c>
      <c r="G15" s="72"/>
      <c r="H15" s="23"/>
    </row>
    <row r="16" spans="1:11" ht="25.5" x14ac:dyDescent="0.25">
      <c r="A16" s="41" t="s">
        <v>463</v>
      </c>
      <c r="B16" s="41" t="s">
        <v>67</v>
      </c>
      <c r="C16" s="38" t="s">
        <v>69</v>
      </c>
      <c r="D16" s="44" t="s">
        <v>80</v>
      </c>
      <c r="E16" s="40" t="s">
        <v>71</v>
      </c>
      <c r="F16" s="45" t="s">
        <v>137</v>
      </c>
      <c r="G16" s="72"/>
      <c r="H16" s="23"/>
    </row>
    <row r="17" spans="1:8" ht="25.5" x14ac:dyDescent="0.25">
      <c r="A17" s="41" t="s">
        <v>464</v>
      </c>
      <c r="B17" s="38" t="s">
        <v>60</v>
      </c>
      <c r="C17" s="38" t="s">
        <v>69</v>
      </c>
      <c r="D17" s="44" t="s">
        <v>81</v>
      </c>
      <c r="E17" s="40" t="s">
        <v>71</v>
      </c>
      <c r="F17" s="40" t="s">
        <v>52</v>
      </c>
      <c r="G17" s="72"/>
      <c r="H17" s="23"/>
    </row>
    <row r="18" spans="1:8" ht="25.5" x14ac:dyDescent="0.25">
      <c r="A18" s="41" t="s">
        <v>465</v>
      </c>
      <c r="B18" s="38" t="s">
        <v>60</v>
      </c>
      <c r="C18" s="38" t="s">
        <v>69</v>
      </c>
      <c r="D18" s="44" t="s">
        <v>68</v>
      </c>
      <c r="E18" s="40" t="s">
        <v>71</v>
      </c>
      <c r="F18" s="40" t="s">
        <v>52</v>
      </c>
      <c r="G18" s="72"/>
      <c r="H18" s="23"/>
    </row>
    <row r="19" spans="1:8" ht="51" x14ac:dyDescent="0.25">
      <c r="A19" s="41" t="s">
        <v>85</v>
      </c>
      <c r="B19" s="43" t="s">
        <v>86</v>
      </c>
      <c r="C19" s="38" t="s">
        <v>69</v>
      </c>
      <c r="D19" s="44" t="s">
        <v>87</v>
      </c>
      <c r="E19" s="40" t="s">
        <v>71</v>
      </c>
      <c r="F19" s="40" t="s">
        <v>52</v>
      </c>
      <c r="G19" s="72"/>
      <c r="H19" s="23"/>
    </row>
    <row r="20" spans="1:8" ht="25.5" x14ac:dyDescent="0.25">
      <c r="A20" s="37" t="s">
        <v>466</v>
      </c>
      <c r="B20" s="38" t="s">
        <v>60</v>
      </c>
      <c r="C20" s="38" t="s">
        <v>69</v>
      </c>
      <c r="D20" s="44" t="s">
        <v>82</v>
      </c>
      <c r="E20" s="40" t="s">
        <v>71</v>
      </c>
      <c r="F20" s="40" t="s">
        <v>52</v>
      </c>
      <c r="G20" s="72"/>
      <c r="H20" s="23"/>
    </row>
    <row r="21" spans="1:8" ht="25.5" x14ac:dyDescent="0.25">
      <c r="A21" s="41" t="s">
        <v>467</v>
      </c>
      <c r="B21" s="38" t="s">
        <v>60</v>
      </c>
      <c r="C21" s="38" t="s">
        <v>69</v>
      </c>
      <c r="D21" s="44" t="s">
        <v>83</v>
      </c>
      <c r="E21" s="40" t="s">
        <v>48</v>
      </c>
      <c r="F21" s="40" t="s">
        <v>52</v>
      </c>
      <c r="G21" s="72"/>
      <c r="H21" s="23"/>
    </row>
    <row r="22" spans="1:8" ht="25.5" x14ac:dyDescent="0.25">
      <c r="A22" s="41" t="s">
        <v>468</v>
      </c>
      <c r="B22" s="43" t="s">
        <v>60</v>
      </c>
      <c r="C22" s="38" t="s">
        <v>69</v>
      </c>
      <c r="D22" s="44" t="s">
        <v>84</v>
      </c>
      <c r="E22" s="40" t="s">
        <v>71</v>
      </c>
      <c r="F22" s="40" t="s">
        <v>52</v>
      </c>
      <c r="G22" s="72"/>
      <c r="H22" s="23"/>
    </row>
    <row r="23" spans="1:8" ht="25.5" x14ac:dyDescent="0.25">
      <c r="A23" s="41" t="s">
        <v>469</v>
      </c>
      <c r="B23" s="38" t="s">
        <v>60</v>
      </c>
      <c r="C23" s="38" t="s">
        <v>69</v>
      </c>
      <c r="D23" s="44" t="s">
        <v>88</v>
      </c>
      <c r="E23" s="40" t="s">
        <v>71</v>
      </c>
      <c r="F23" s="40" t="s">
        <v>52</v>
      </c>
      <c r="G23" s="72"/>
      <c r="H23" s="23"/>
    </row>
    <row r="24" spans="1:8" ht="25.5" x14ac:dyDescent="0.25">
      <c r="A24" s="41" t="s">
        <v>470</v>
      </c>
      <c r="B24" s="38" t="s">
        <v>60</v>
      </c>
      <c r="C24" s="38" t="s">
        <v>69</v>
      </c>
      <c r="D24" s="44" t="s">
        <v>89</v>
      </c>
      <c r="E24" s="40" t="s">
        <v>71</v>
      </c>
      <c r="F24" s="40" t="s">
        <v>52</v>
      </c>
      <c r="G24" s="72"/>
      <c r="H24" s="23"/>
    </row>
    <row r="25" spans="1:8" ht="25.5" x14ac:dyDescent="0.25">
      <c r="A25" s="37" t="s">
        <v>471</v>
      </c>
      <c r="B25" s="43" t="s">
        <v>60</v>
      </c>
      <c r="C25" s="38" t="s">
        <v>69</v>
      </c>
      <c r="D25" s="44" t="s">
        <v>90</v>
      </c>
      <c r="E25" s="40" t="s">
        <v>71</v>
      </c>
      <c r="F25" s="40" t="s">
        <v>52</v>
      </c>
      <c r="G25" s="72"/>
      <c r="H25" s="23"/>
    </row>
    <row r="26" spans="1:8" ht="25.5" x14ac:dyDescent="0.25">
      <c r="A26" s="41" t="s">
        <v>472</v>
      </c>
      <c r="B26" s="38" t="s">
        <v>67</v>
      </c>
      <c r="C26" s="38" t="s">
        <v>69</v>
      </c>
      <c r="D26" s="44" t="s">
        <v>91</v>
      </c>
      <c r="E26" s="40" t="s">
        <v>71</v>
      </c>
      <c r="F26" s="40" t="s">
        <v>52</v>
      </c>
      <c r="G26" s="72"/>
      <c r="H26" s="23"/>
    </row>
    <row r="27" spans="1:8" ht="25.5" x14ac:dyDescent="0.25">
      <c r="A27" s="41" t="s">
        <v>473</v>
      </c>
      <c r="B27" s="38" t="s">
        <v>67</v>
      </c>
      <c r="C27" s="38" t="s">
        <v>69</v>
      </c>
      <c r="D27" s="44" t="s">
        <v>92</v>
      </c>
      <c r="E27" s="40" t="s">
        <v>71</v>
      </c>
      <c r="F27" s="40" t="s">
        <v>52</v>
      </c>
      <c r="G27" s="72"/>
      <c r="H27" s="23"/>
    </row>
    <row r="28" spans="1:8" ht="25.5" x14ac:dyDescent="0.25">
      <c r="A28" s="41" t="s">
        <v>474</v>
      </c>
      <c r="B28" s="41" t="s">
        <v>67</v>
      </c>
      <c r="C28" s="38" t="s">
        <v>69</v>
      </c>
      <c r="D28" s="44" t="s">
        <v>93</v>
      </c>
      <c r="E28" s="40" t="s">
        <v>71</v>
      </c>
      <c r="F28" s="40" t="s">
        <v>52</v>
      </c>
      <c r="G28" s="72"/>
      <c r="H28" s="23"/>
    </row>
    <row r="29" spans="1:8" ht="25.5" x14ac:dyDescent="0.25">
      <c r="A29" s="41" t="s">
        <v>475</v>
      </c>
      <c r="B29" s="38" t="s">
        <v>67</v>
      </c>
      <c r="C29" s="38" t="s">
        <v>69</v>
      </c>
      <c r="D29" s="44" t="s">
        <v>94</v>
      </c>
      <c r="E29" s="40" t="s">
        <v>71</v>
      </c>
      <c r="F29" s="40" t="s">
        <v>52</v>
      </c>
      <c r="G29" s="72"/>
      <c r="H29" s="23"/>
    </row>
    <row r="30" spans="1:8" ht="25.5" x14ac:dyDescent="0.25">
      <c r="A30" s="37" t="s">
        <v>476</v>
      </c>
      <c r="B30" s="38" t="s">
        <v>67</v>
      </c>
      <c r="C30" s="38" t="s">
        <v>69</v>
      </c>
      <c r="D30" s="44" t="s">
        <v>95</v>
      </c>
      <c r="E30" s="40" t="s">
        <v>71</v>
      </c>
      <c r="F30" s="40" t="s">
        <v>52</v>
      </c>
      <c r="G30" s="72"/>
      <c r="H30" s="23"/>
    </row>
    <row r="31" spans="1:8" ht="25.5" x14ac:dyDescent="0.25">
      <c r="A31" s="41" t="s">
        <v>100</v>
      </c>
      <c r="B31" s="41" t="s">
        <v>101</v>
      </c>
      <c r="C31" s="38" t="s">
        <v>69</v>
      </c>
      <c r="D31" s="44" t="s">
        <v>96</v>
      </c>
      <c r="E31" s="40" t="s">
        <v>71</v>
      </c>
      <c r="F31" s="40" t="s">
        <v>52</v>
      </c>
      <c r="G31" s="72"/>
      <c r="H31" s="23"/>
    </row>
    <row r="32" spans="1:8" ht="25.5" x14ac:dyDescent="0.25">
      <c r="A32" s="41" t="s">
        <v>102</v>
      </c>
      <c r="B32" s="38" t="s">
        <v>101</v>
      </c>
      <c r="C32" s="38" t="s">
        <v>69</v>
      </c>
      <c r="D32" s="44" t="s">
        <v>97</v>
      </c>
      <c r="E32" s="40" t="s">
        <v>71</v>
      </c>
      <c r="F32" s="40" t="s">
        <v>52</v>
      </c>
      <c r="G32" s="72"/>
      <c r="H32" s="23"/>
    </row>
    <row r="33" spans="1:8" ht="25.5" x14ac:dyDescent="0.25">
      <c r="A33" s="41" t="s">
        <v>103</v>
      </c>
      <c r="B33" s="38" t="s">
        <v>105</v>
      </c>
      <c r="C33" s="38" t="s">
        <v>106</v>
      </c>
      <c r="D33" s="44" t="s">
        <v>98</v>
      </c>
      <c r="E33" s="40" t="s">
        <v>71</v>
      </c>
      <c r="F33" s="40" t="s">
        <v>52</v>
      </c>
      <c r="G33" s="72"/>
      <c r="H33" s="23"/>
    </row>
    <row r="34" spans="1:8" ht="25.5" x14ac:dyDescent="0.25">
      <c r="A34" s="41" t="s">
        <v>104</v>
      </c>
      <c r="B34" s="41" t="s">
        <v>105</v>
      </c>
      <c r="C34" s="38" t="s">
        <v>106</v>
      </c>
      <c r="D34" s="44" t="s">
        <v>99</v>
      </c>
      <c r="E34" s="40" t="s">
        <v>71</v>
      </c>
      <c r="F34" s="40" t="s">
        <v>52</v>
      </c>
      <c r="G34" s="72"/>
      <c r="H34" s="23"/>
    </row>
    <row r="35" spans="1:8" ht="25.5" x14ac:dyDescent="0.25">
      <c r="A35" s="37" t="s">
        <v>477</v>
      </c>
      <c r="B35" s="38" t="s">
        <v>105</v>
      </c>
      <c r="C35" s="38" t="s">
        <v>107</v>
      </c>
      <c r="D35" s="44" t="s">
        <v>108</v>
      </c>
      <c r="E35" s="40" t="s">
        <v>71</v>
      </c>
      <c r="F35" s="40" t="s">
        <v>52</v>
      </c>
      <c r="G35" s="72"/>
      <c r="H35" s="23"/>
    </row>
    <row r="36" spans="1:8" ht="38.25" x14ac:dyDescent="0.25">
      <c r="A36" s="41" t="s">
        <v>478</v>
      </c>
      <c r="B36" s="38" t="s">
        <v>116</v>
      </c>
      <c r="C36" s="38" t="s">
        <v>109</v>
      </c>
      <c r="D36" s="44" t="s">
        <v>110</v>
      </c>
      <c r="E36" s="40" t="s">
        <v>71</v>
      </c>
      <c r="F36" s="40" t="s">
        <v>52</v>
      </c>
      <c r="G36" s="72"/>
      <c r="H36" s="23"/>
    </row>
    <row r="37" spans="1:8" ht="38.25" x14ac:dyDescent="0.25">
      <c r="A37" s="41" t="s">
        <v>479</v>
      </c>
      <c r="B37" s="41" t="s">
        <v>67</v>
      </c>
      <c r="C37" s="38" t="s">
        <v>109</v>
      </c>
      <c r="D37" s="44" t="s">
        <v>111</v>
      </c>
      <c r="E37" s="40" t="s">
        <v>71</v>
      </c>
      <c r="F37" s="40" t="s">
        <v>52</v>
      </c>
      <c r="G37" s="72"/>
      <c r="H37" s="23"/>
    </row>
    <row r="38" spans="1:8" ht="38.25" x14ac:dyDescent="0.25">
      <c r="A38" s="41" t="s">
        <v>480</v>
      </c>
      <c r="B38" s="38" t="s">
        <v>67</v>
      </c>
      <c r="C38" s="38" t="s">
        <v>109</v>
      </c>
      <c r="D38" s="44" t="s">
        <v>112</v>
      </c>
      <c r="E38" s="40" t="s">
        <v>71</v>
      </c>
      <c r="F38" s="40" t="s">
        <v>52</v>
      </c>
      <c r="G38" s="72"/>
      <c r="H38" s="23"/>
    </row>
    <row r="39" spans="1:8" ht="38.25" x14ac:dyDescent="0.25">
      <c r="A39" s="41" t="s">
        <v>481</v>
      </c>
      <c r="B39" s="38" t="s">
        <v>117</v>
      </c>
      <c r="C39" s="38" t="s">
        <v>109</v>
      </c>
      <c r="D39" s="44" t="s">
        <v>113</v>
      </c>
      <c r="E39" s="46" t="s">
        <v>47</v>
      </c>
      <c r="F39" s="47" t="s">
        <v>52</v>
      </c>
      <c r="G39" s="72"/>
      <c r="H39" s="23"/>
    </row>
    <row r="40" spans="1:8" ht="25.5" x14ac:dyDescent="0.25">
      <c r="A40" s="37" t="s">
        <v>482</v>
      </c>
      <c r="B40" s="41" t="s">
        <v>118</v>
      </c>
      <c r="C40" s="38" t="s">
        <v>114</v>
      </c>
      <c r="D40" s="44" t="s">
        <v>115</v>
      </c>
      <c r="E40" s="40" t="s">
        <v>71</v>
      </c>
      <c r="F40" s="40" t="s">
        <v>52</v>
      </c>
      <c r="G40" s="72"/>
      <c r="H40" s="23"/>
    </row>
    <row r="41" spans="1:8" ht="25.5" x14ac:dyDescent="0.25">
      <c r="A41" s="41" t="s">
        <v>483</v>
      </c>
      <c r="B41" s="38" t="s">
        <v>248</v>
      </c>
      <c r="C41" s="38" t="s">
        <v>114</v>
      </c>
      <c r="D41" s="44" t="s">
        <v>119</v>
      </c>
      <c r="E41" s="40" t="s">
        <v>71</v>
      </c>
      <c r="F41" s="40" t="s">
        <v>52</v>
      </c>
      <c r="G41" s="72"/>
      <c r="H41" s="23"/>
    </row>
    <row r="42" spans="1:8" ht="25.5" x14ac:dyDescent="0.25">
      <c r="A42" s="41" t="s">
        <v>484</v>
      </c>
      <c r="B42" s="38" t="s">
        <v>249</v>
      </c>
      <c r="C42" s="38" t="s">
        <v>120</v>
      </c>
      <c r="D42" s="44" t="s">
        <v>121</v>
      </c>
      <c r="E42" s="40" t="s">
        <v>71</v>
      </c>
      <c r="F42" s="47" t="s">
        <v>52</v>
      </c>
      <c r="G42" s="72"/>
      <c r="H42" s="23"/>
    </row>
    <row r="43" spans="1:8" ht="25.5" x14ac:dyDescent="0.25">
      <c r="A43" s="41" t="s">
        <v>485</v>
      </c>
      <c r="B43" s="41" t="s">
        <v>250</v>
      </c>
      <c r="C43" s="38" t="s">
        <v>120</v>
      </c>
      <c r="D43" s="44" t="s">
        <v>122</v>
      </c>
      <c r="E43" s="40" t="s">
        <v>71</v>
      </c>
      <c r="F43" s="40" t="s">
        <v>52</v>
      </c>
      <c r="G43" s="72"/>
      <c r="H43" s="23"/>
    </row>
    <row r="44" spans="1:8" ht="25.5" x14ac:dyDescent="0.25">
      <c r="A44" s="41" t="s">
        <v>486</v>
      </c>
      <c r="B44" s="38" t="s">
        <v>249</v>
      </c>
      <c r="C44" s="38" t="s">
        <v>120</v>
      </c>
      <c r="D44" s="44" t="s">
        <v>123</v>
      </c>
      <c r="E44" s="40" t="s">
        <v>71</v>
      </c>
      <c r="F44" s="40" t="s">
        <v>52</v>
      </c>
      <c r="G44" s="72"/>
      <c r="H44" s="23"/>
    </row>
    <row r="45" spans="1:8" ht="25.5" x14ac:dyDescent="0.25">
      <c r="A45" s="37" t="s">
        <v>487</v>
      </c>
      <c r="B45" s="38" t="s">
        <v>249</v>
      </c>
      <c r="C45" s="38" t="s">
        <v>120</v>
      </c>
      <c r="D45" s="44" t="s">
        <v>124</v>
      </c>
      <c r="E45" s="40" t="s">
        <v>71</v>
      </c>
      <c r="F45" s="40" t="s">
        <v>52</v>
      </c>
      <c r="G45" s="72"/>
      <c r="H45" s="23"/>
    </row>
    <row r="46" spans="1:8" ht="25.5" x14ac:dyDescent="0.25">
      <c r="A46" s="41" t="s">
        <v>488</v>
      </c>
      <c r="B46" s="41" t="s">
        <v>249</v>
      </c>
      <c r="C46" s="38" t="s">
        <v>120</v>
      </c>
      <c r="D46" s="44" t="s">
        <v>125</v>
      </c>
      <c r="E46" s="40" t="s">
        <v>71</v>
      </c>
      <c r="F46" s="40" t="s">
        <v>52</v>
      </c>
      <c r="G46" s="72"/>
      <c r="H46" s="23"/>
    </row>
    <row r="47" spans="1:8" ht="38.25" x14ac:dyDescent="0.25">
      <c r="A47" s="41" t="s">
        <v>489</v>
      </c>
      <c r="B47" s="38" t="s">
        <v>249</v>
      </c>
      <c r="C47" s="38" t="s">
        <v>120</v>
      </c>
      <c r="D47" s="44" t="s">
        <v>126</v>
      </c>
      <c r="E47" s="40" t="s">
        <v>48</v>
      </c>
      <c r="F47" s="40" t="s">
        <v>52</v>
      </c>
      <c r="G47" s="72"/>
      <c r="H47" s="23"/>
    </row>
    <row r="48" spans="1:8" ht="38.25" x14ac:dyDescent="0.25">
      <c r="A48" s="41" t="s">
        <v>490</v>
      </c>
      <c r="B48" s="38" t="s">
        <v>129</v>
      </c>
      <c r="C48" s="38" t="s">
        <v>127</v>
      </c>
      <c r="D48" s="44" t="s">
        <v>128</v>
      </c>
      <c r="E48" s="40" t="s">
        <v>71</v>
      </c>
      <c r="F48" s="40" t="s">
        <v>52</v>
      </c>
      <c r="G48" s="72"/>
      <c r="H48" s="23"/>
    </row>
    <row r="49" spans="1:8" ht="38.25" x14ac:dyDescent="0.25">
      <c r="A49" s="41" t="s">
        <v>130</v>
      </c>
      <c r="B49" s="41" t="s">
        <v>131</v>
      </c>
      <c r="C49" s="38" t="s">
        <v>132</v>
      </c>
      <c r="D49" s="44" t="s">
        <v>133</v>
      </c>
      <c r="E49" s="40" t="s">
        <v>48</v>
      </c>
      <c r="F49" s="40" t="s">
        <v>52</v>
      </c>
      <c r="G49" s="72"/>
      <c r="H49" s="23"/>
    </row>
    <row r="50" spans="1:8" ht="38.25" x14ac:dyDescent="0.25">
      <c r="A50" s="37" t="s">
        <v>491</v>
      </c>
      <c r="B50" s="38" t="s">
        <v>131</v>
      </c>
      <c r="C50" s="38" t="s">
        <v>127</v>
      </c>
      <c r="D50" s="44" t="s">
        <v>134</v>
      </c>
      <c r="E50" s="40" t="s">
        <v>48</v>
      </c>
      <c r="F50" s="40" t="s">
        <v>52</v>
      </c>
      <c r="G50" s="72"/>
      <c r="H50" s="23"/>
    </row>
    <row r="51" spans="1:8" ht="25.5" x14ac:dyDescent="0.25">
      <c r="A51" s="41" t="s">
        <v>492</v>
      </c>
      <c r="B51" s="38" t="s">
        <v>57</v>
      </c>
      <c r="C51" s="38" t="s">
        <v>135</v>
      </c>
      <c r="D51" s="44" t="s">
        <v>136</v>
      </c>
      <c r="E51" s="40" t="s">
        <v>71</v>
      </c>
      <c r="F51" s="40" t="s">
        <v>137</v>
      </c>
      <c r="G51" s="72"/>
      <c r="H51" s="23"/>
    </row>
    <row r="52" spans="1:8" ht="25.5" x14ac:dyDescent="0.25">
      <c r="A52" s="41" t="s">
        <v>493</v>
      </c>
      <c r="B52" s="41" t="s">
        <v>57</v>
      </c>
      <c r="C52" s="38" t="s">
        <v>135</v>
      </c>
      <c r="D52" s="44" t="s">
        <v>138</v>
      </c>
      <c r="E52" s="40" t="s">
        <v>71</v>
      </c>
      <c r="F52" s="40" t="s">
        <v>137</v>
      </c>
      <c r="G52" s="72"/>
      <c r="H52" s="23"/>
    </row>
    <row r="53" spans="1:8" ht="25.5" x14ac:dyDescent="0.25">
      <c r="A53" s="41" t="s">
        <v>494</v>
      </c>
      <c r="B53" s="38" t="s">
        <v>57</v>
      </c>
      <c r="C53" s="38" t="s">
        <v>135</v>
      </c>
      <c r="D53" s="44" t="s">
        <v>139</v>
      </c>
      <c r="E53" s="40" t="s">
        <v>48</v>
      </c>
      <c r="F53" s="40" t="s">
        <v>137</v>
      </c>
      <c r="G53" s="72"/>
      <c r="H53" s="23"/>
    </row>
    <row r="54" spans="1:8" ht="25.5" x14ac:dyDescent="0.25">
      <c r="A54" s="41" t="s">
        <v>495</v>
      </c>
      <c r="B54" s="38" t="s">
        <v>57</v>
      </c>
      <c r="C54" s="38" t="s">
        <v>135</v>
      </c>
      <c r="D54" s="44" t="s">
        <v>140</v>
      </c>
      <c r="E54" s="40" t="s">
        <v>71</v>
      </c>
      <c r="F54" s="40" t="s">
        <v>137</v>
      </c>
      <c r="G54" s="72"/>
      <c r="H54" s="23"/>
    </row>
    <row r="55" spans="1:8" ht="25.5" x14ac:dyDescent="0.25">
      <c r="A55" s="37" t="s">
        <v>496</v>
      </c>
      <c r="B55" s="41" t="s">
        <v>145</v>
      </c>
      <c r="C55" s="38" t="s">
        <v>141</v>
      </c>
      <c r="D55" s="44" t="s">
        <v>142</v>
      </c>
      <c r="E55" s="40" t="s">
        <v>71</v>
      </c>
      <c r="F55" s="40" t="s">
        <v>137</v>
      </c>
      <c r="G55" s="72"/>
      <c r="H55" s="23"/>
    </row>
    <row r="56" spans="1:8" ht="25.5" x14ac:dyDescent="0.25">
      <c r="A56" s="41" t="s">
        <v>497</v>
      </c>
      <c r="B56" s="38" t="s">
        <v>145</v>
      </c>
      <c r="C56" s="38" t="s">
        <v>141</v>
      </c>
      <c r="D56" s="44" t="s">
        <v>143</v>
      </c>
      <c r="E56" s="40" t="s">
        <v>48</v>
      </c>
      <c r="F56" s="40" t="s">
        <v>137</v>
      </c>
      <c r="G56" s="72"/>
      <c r="H56" s="23"/>
    </row>
    <row r="57" spans="1:8" ht="25.5" x14ac:dyDescent="0.25">
      <c r="A57" s="41" t="s">
        <v>498</v>
      </c>
      <c r="B57" s="38" t="s">
        <v>145</v>
      </c>
      <c r="C57" s="38" t="s">
        <v>141</v>
      </c>
      <c r="D57" s="44" t="s">
        <v>144</v>
      </c>
      <c r="E57" s="40" t="s">
        <v>48</v>
      </c>
      <c r="F57" s="40" t="s">
        <v>137</v>
      </c>
      <c r="G57" s="72"/>
      <c r="H57" s="23"/>
    </row>
    <row r="58" spans="1:8" ht="25.5" x14ac:dyDescent="0.25">
      <c r="A58" s="41" t="s">
        <v>499</v>
      </c>
      <c r="B58" s="41" t="s">
        <v>145</v>
      </c>
      <c r="C58" s="38" t="s">
        <v>141</v>
      </c>
      <c r="D58" s="44" t="s">
        <v>146</v>
      </c>
      <c r="E58" s="40" t="s">
        <v>48</v>
      </c>
      <c r="F58" s="40" t="s">
        <v>137</v>
      </c>
      <c r="G58" s="72"/>
      <c r="H58" s="23"/>
    </row>
    <row r="59" spans="1:8" ht="25.5" x14ac:dyDescent="0.25">
      <c r="A59" s="41" t="s">
        <v>500</v>
      </c>
      <c r="B59" s="38" t="s">
        <v>145</v>
      </c>
      <c r="C59" s="38" t="s">
        <v>141</v>
      </c>
      <c r="D59" s="44" t="s">
        <v>157</v>
      </c>
      <c r="E59" s="40" t="s">
        <v>48</v>
      </c>
      <c r="F59" s="40" t="s">
        <v>52</v>
      </c>
      <c r="G59" s="72"/>
      <c r="H59" s="23"/>
    </row>
    <row r="60" spans="1:8" ht="25.5" x14ac:dyDescent="0.25">
      <c r="A60" s="37" t="s">
        <v>501</v>
      </c>
      <c r="B60" s="38" t="s">
        <v>251</v>
      </c>
      <c r="C60" s="38" t="s">
        <v>147</v>
      </c>
      <c r="D60" s="44" t="s">
        <v>148</v>
      </c>
      <c r="E60" s="40" t="s">
        <v>71</v>
      </c>
      <c r="F60" s="40" t="s">
        <v>52</v>
      </c>
      <c r="G60" s="72"/>
      <c r="H60" s="23"/>
    </row>
    <row r="61" spans="1:8" ht="25.5" x14ac:dyDescent="0.25">
      <c r="A61" s="41" t="s">
        <v>502</v>
      </c>
      <c r="B61" s="41" t="s">
        <v>251</v>
      </c>
      <c r="C61" s="38" t="s">
        <v>147</v>
      </c>
      <c r="D61" s="44" t="s">
        <v>149</v>
      </c>
      <c r="E61" s="40" t="s">
        <v>71</v>
      </c>
      <c r="F61" s="40" t="s">
        <v>52</v>
      </c>
      <c r="G61" s="72"/>
      <c r="H61" s="23"/>
    </row>
    <row r="62" spans="1:8" ht="25.5" x14ac:dyDescent="0.25">
      <c r="A62" s="41" t="s">
        <v>503</v>
      </c>
      <c r="B62" s="38" t="s">
        <v>251</v>
      </c>
      <c r="C62" s="38" t="s">
        <v>147</v>
      </c>
      <c r="D62" s="44" t="s">
        <v>150</v>
      </c>
      <c r="E62" s="40" t="s">
        <v>71</v>
      </c>
      <c r="F62" s="40" t="s">
        <v>52</v>
      </c>
      <c r="G62" s="72"/>
      <c r="H62" s="23"/>
    </row>
    <row r="63" spans="1:8" ht="38.25" x14ac:dyDescent="0.25">
      <c r="A63" s="41" t="s">
        <v>504</v>
      </c>
      <c r="B63" s="38" t="s">
        <v>251</v>
      </c>
      <c r="C63" s="38" t="s">
        <v>151</v>
      </c>
      <c r="D63" s="44" t="s">
        <v>152</v>
      </c>
      <c r="E63" s="40" t="s">
        <v>71</v>
      </c>
      <c r="F63" s="40" t="s">
        <v>52</v>
      </c>
      <c r="G63" s="72"/>
      <c r="H63" s="23"/>
    </row>
    <row r="64" spans="1:8" ht="38.25" x14ac:dyDescent="0.25">
      <c r="A64" s="41" t="s">
        <v>505</v>
      </c>
      <c r="B64" s="41" t="s">
        <v>59</v>
      </c>
      <c r="C64" s="38" t="s">
        <v>153</v>
      </c>
      <c r="D64" s="44" t="s">
        <v>154</v>
      </c>
      <c r="E64" s="40" t="s">
        <v>71</v>
      </c>
      <c r="F64" s="40" t="s">
        <v>52</v>
      </c>
      <c r="G64" s="72"/>
      <c r="H64" s="23"/>
    </row>
    <row r="65" spans="1:8" ht="25.5" x14ac:dyDescent="0.25">
      <c r="A65" s="37" t="s">
        <v>506</v>
      </c>
      <c r="B65" s="38" t="s">
        <v>145</v>
      </c>
      <c r="C65" s="38" t="s">
        <v>155</v>
      </c>
      <c r="D65" s="44" t="s">
        <v>156</v>
      </c>
      <c r="E65" s="40" t="s">
        <v>48</v>
      </c>
      <c r="F65" s="40" t="s">
        <v>52</v>
      </c>
      <c r="G65" s="72"/>
      <c r="H65" s="23"/>
    </row>
    <row r="66" spans="1:8" ht="25.5" x14ac:dyDescent="0.25">
      <c r="A66" s="41" t="s">
        <v>507</v>
      </c>
      <c r="B66" s="38" t="s">
        <v>145</v>
      </c>
      <c r="C66" s="38" t="s">
        <v>155</v>
      </c>
      <c r="D66" s="44" t="s">
        <v>158</v>
      </c>
      <c r="E66" s="40" t="s">
        <v>71</v>
      </c>
      <c r="F66" s="40" t="s">
        <v>52</v>
      </c>
      <c r="G66" s="72"/>
      <c r="H66" s="23"/>
    </row>
    <row r="67" spans="1:8" ht="25.5" x14ac:dyDescent="0.25">
      <c r="A67" s="41" t="s">
        <v>508</v>
      </c>
      <c r="B67" s="41" t="s">
        <v>252</v>
      </c>
      <c r="C67" s="38" t="s">
        <v>155</v>
      </c>
      <c r="D67" s="44" t="s">
        <v>159</v>
      </c>
      <c r="E67" s="40" t="s">
        <v>71</v>
      </c>
      <c r="F67" s="40" t="s">
        <v>52</v>
      </c>
      <c r="G67" s="72"/>
      <c r="H67" s="23"/>
    </row>
    <row r="68" spans="1:8" ht="25.5" x14ac:dyDescent="0.25">
      <c r="A68" s="41" t="s">
        <v>509</v>
      </c>
      <c r="B68" s="38" t="s">
        <v>253</v>
      </c>
      <c r="C68" s="38" t="s">
        <v>155</v>
      </c>
      <c r="D68" s="44" t="s">
        <v>160</v>
      </c>
      <c r="E68" s="40" t="s">
        <v>71</v>
      </c>
      <c r="F68" s="40" t="s">
        <v>52</v>
      </c>
      <c r="G68" s="72"/>
      <c r="H68" s="23"/>
    </row>
    <row r="69" spans="1:8" ht="25.5" x14ac:dyDescent="0.25">
      <c r="A69" s="41" t="s">
        <v>510</v>
      </c>
      <c r="B69" s="38" t="s">
        <v>254</v>
      </c>
      <c r="C69" s="38" t="s">
        <v>155</v>
      </c>
      <c r="D69" s="44" t="s">
        <v>161</v>
      </c>
      <c r="E69" s="40" t="s">
        <v>71</v>
      </c>
      <c r="F69" s="40" t="s">
        <v>52</v>
      </c>
      <c r="G69" s="72"/>
      <c r="H69" s="23"/>
    </row>
    <row r="70" spans="1:8" ht="25.5" x14ac:dyDescent="0.25">
      <c r="A70" s="37" t="s">
        <v>511</v>
      </c>
      <c r="B70" s="41" t="s">
        <v>255</v>
      </c>
      <c r="C70" s="38" t="s">
        <v>155</v>
      </c>
      <c r="D70" s="44" t="s">
        <v>162</v>
      </c>
      <c r="E70" s="40" t="s">
        <v>48</v>
      </c>
      <c r="F70" s="40" t="s">
        <v>52</v>
      </c>
      <c r="G70" s="72"/>
      <c r="H70" s="23"/>
    </row>
    <row r="71" spans="1:8" ht="25.5" x14ac:dyDescent="0.25">
      <c r="A71" s="41" t="s">
        <v>163</v>
      </c>
      <c r="B71" s="38" t="s">
        <v>164</v>
      </c>
      <c r="C71" s="38" t="s">
        <v>155</v>
      </c>
      <c r="D71" s="44" t="s">
        <v>165</v>
      </c>
      <c r="E71" s="40" t="s">
        <v>47</v>
      </c>
      <c r="F71" s="40" t="s">
        <v>52</v>
      </c>
      <c r="G71" s="72"/>
      <c r="H71" s="23"/>
    </row>
    <row r="72" spans="1:8" ht="25.5" x14ac:dyDescent="0.25">
      <c r="A72" s="41" t="s">
        <v>166</v>
      </c>
      <c r="B72" s="38" t="s">
        <v>164</v>
      </c>
      <c r="C72" s="38" t="s">
        <v>167</v>
      </c>
      <c r="D72" s="44" t="s">
        <v>168</v>
      </c>
      <c r="E72" s="40" t="s">
        <v>47</v>
      </c>
      <c r="F72" s="40" t="s">
        <v>52</v>
      </c>
      <c r="G72" s="72"/>
      <c r="H72" s="23"/>
    </row>
    <row r="73" spans="1:8" ht="25.5" x14ac:dyDescent="0.25">
      <c r="A73" s="41" t="s">
        <v>512</v>
      </c>
      <c r="B73" s="41" t="s">
        <v>164</v>
      </c>
      <c r="C73" s="38" t="s">
        <v>169</v>
      </c>
      <c r="D73" s="44" t="s">
        <v>675</v>
      </c>
      <c r="E73" s="40" t="s">
        <v>71</v>
      </c>
      <c r="F73" s="40" t="s">
        <v>52</v>
      </c>
      <c r="G73" s="72"/>
      <c r="H73" s="23"/>
    </row>
    <row r="74" spans="1:8" ht="25.5" x14ac:dyDescent="0.25">
      <c r="A74" s="41" t="s">
        <v>513</v>
      </c>
      <c r="B74" s="38" t="s">
        <v>164</v>
      </c>
      <c r="C74" s="38" t="s">
        <v>170</v>
      </c>
      <c r="D74" s="44" t="s">
        <v>676</v>
      </c>
      <c r="E74" s="40" t="s">
        <v>71</v>
      </c>
      <c r="F74" s="40" t="s">
        <v>52</v>
      </c>
      <c r="G74" s="72"/>
      <c r="H74" s="23"/>
    </row>
    <row r="75" spans="1:8" ht="25.5" x14ac:dyDescent="0.25">
      <c r="A75" s="37" t="s">
        <v>514</v>
      </c>
      <c r="B75" s="38" t="s">
        <v>164</v>
      </c>
      <c r="C75" s="38" t="s">
        <v>170</v>
      </c>
      <c r="D75" s="44" t="s">
        <v>171</v>
      </c>
      <c r="E75" s="40" t="s">
        <v>71</v>
      </c>
      <c r="F75" s="40" t="s">
        <v>52</v>
      </c>
      <c r="G75" s="72"/>
      <c r="H75" s="23"/>
    </row>
    <row r="76" spans="1:8" ht="25.5" x14ac:dyDescent="0.25">
      <c r="A76" s="41" t="s">
        <v>515</v>
      </c>
      <c r="B76" s="41" t="s">
        <v>164</v>
      </c>
      <c r="C76" s="38" t="s">
        <v>170</v>
      </c>
      <c r="D76" s="44" t="s">
        <v>172</v>
      </c>
      <c r="E76" s="40" t="s">
        <v>71</v>
      </c>
      <c r="F76" s="40" t="s">
        <v>52</v>
      </c>
      <c r="G76" s="72"/>
      <c r="H76" s="23"/>
    </row>
    <row r="77" spans="1:8" ht="25.5" x14ac:dyDescent="0.25">
      <c r="A77" s="41" t="s">
        <v>516</v>
      </c>
      <c r="B77" s="38" t="s">
        <v>256</v>
      </c>
      <c r="C77" s="38" t="s">
        <v>170</v>
      </c>
      <c r="D77" s="44" t="s">
        <v>173</v>
      </c>
      <c r="E77" s="40" t="s">
        <v>48</v>
      </c>
      <c r="F77" s="40" t="s">
        <v>52</v>
      </c>
      <c r="G77" s="72"/>
      <c r="H77" s="23"/>
    </row>
    <row r="78" spans="1:8" ht="25.5" x14ac:dyDescent="0.25">
      <c r="A78" s="41" t="s">
        <v>517</v>
      </c>
      <c r="B78" s="38" t="s">
        <v>256</v>
      </c>
      <c r="C78" s="38" t="s">
        <v>170</v>
      </c>
      <c r="D78" s="44" t="s">
        <v>174</v>
      </c>
      <c r="E78" s="40" t="s">
        <v>48</v>
      </c>
      <c r="F78" s="40" t="s">
        <v>52</v>
      </c>
      <c r="G78" s="72"/>
      <c r="H78" s="23"/>
    </row>
    <row r="79" spans="1:8" ht="25.5" x14ac:dyDescent="0.25">
      <c r="A79" s="41" t="s">
        <v>518</v>
      </c>
      <c r="B79" s="41" t="s">
        <v>164</v>
      </c>
      <c r="C79" s="38" t="s">
        <v>170</v>
      </c>
      <c r="D79" s="44" t="s">
        <v>175</v>
      </c>
      <c r="E79" s="40" t="s">
        <v>48</v>
      </c>
      <c r="F79" s="40" t="s">
        <v>52</v>
      </c>
      <c r="G79" s="72"/>
      <c r="H79" s="23"/>
    </row>
    <row r="80" spans="1:8" ht="25.5" x14ac:dyDescent="0.25">
      <c r="A80" s="37" t="s">
        <v>519</v>
      </c>
      <c r="B80" s="38" t="s">
        <v>257</v>
      </c>
      <c r="C80" s="38" t="s">
        <v>170</v>
      </c>
      <c r="D80" s="44" t="s">
        <v>176</v>
      </c>
      <c r="E80" s="40" t="s">
        <v>71</v>
      </c>
      <c r="F80" s="40" t="s">
        <v>52</v>
      </c>
      <c r="G80" s="72"/>
      <c r="H80" s="23"/>
    </row>
    <row r="81" spans="1:8" ht="25.5" x14ac:dyDescent="0.25">
      <c r="A81" s="41" t="s">
        <v>520</v>
      </c>
      <c r="B81" s="38" t="s">
        <v>255</v>
      </c>
      <c r="C81" s="38" t="s">
        <v>177</v>
      </c>
      <c r="D81" s="44" t="s">
        <v>178</v>
      </c>
      <c r="E81" s="40" t="s">
        <v>71</v>
      </c>
      <c r="F81" s="40" t="s">
        <v>52</v>
      </c>
      <c r="G81" s="72"/>
      <c r="H81" s="23"/>
    </row>
    <row r="82" spans="1:8" ht="25.5" x14ac:dyDescent="0.25">
      <c r="A82" s="41" t="s">
        <v>521</v>
      </c>
      <c r="B82" s="41" t="s">
        <v>255</v>
      </c>
      <c r="C82" s="38" t="s">
        <v>177</v>
      </c>
      <c r="D82" s="44" t="s">
        <v>179</v>
      </c>
      <c r="E82" s="40" t="s">
        <v>71</v>
      </c>
      <c r="F82" s="40" t="s">
        <v>52</v>
      </c>
      <c r="G82" s="72"/>
      <c r="H82" s="23"/>
    </row>
    <row r="83" spans="1:8" ht="25.5" x14ac:dyDescent="0.25">
      <c r="A83" s="41" t="s">
        <v>522</v>
      </c>
      <c r="B83" s="38" t="s">
        <v>255</v>
      </c>
      <c r="C83" s="38" t="s">
        <v>177</v>
      </c>
      <c r="D83" s="44" t="s">
        <v>180</v>
      </c>
      <c r="E83" s="40" t="s">
        <v>71</v>
      </c>
      <c r="F83" s="40" t="s">
        <v>52</v>
      </c>
      <c r="G83" s="72"/>
      <c r="H83" s="23"/>
    </row>
    <row r="84" spans="1:8" ht="25.5" x14ac:dyDescent="0.25">
      <c r="A84" s="41" t="s">
        <v>523</v>
      </c>
      <c r="B84" s="38" t="s">
        <v>255</v>
      </c>
      <c r="C84" s="38" t="s">
        <v>177</v>
      </c>
      <c r="D84" s="44" t="s">
        <v>181</v>
      </c>
      <c r="E84" s="40" t="s">
        <v>71</v>
      </c>
      <c r="F84" s="40" t="s">
        <v>52</v>
      </c>
      <c r="G84" s="72"/>
      <c r="H84" s="23"/>
    </row>
    <row r="85" spans="1:8" ht="25.5" x14ac:dyDescent="0.25">
      <c r="A85" s="37" t="s">
        <v>524</v>
      </c>
      <c r="B85" s="41" t="s">
        <v>255</v>
      </c>
      <c r="C85" s="38" t="s">
        <v>182</v>
      </c>
      <c r="D85" s="44" t="s">
        <v>183</v>
      </c>
      <c r="E85" s="40" t="s">
        <v>71</v>
      </c>
      <c r="F85" s="40" t="s">
        <v>52</v>
      </c>
      <c r="G85" s="72"/>
      <c r="H85" s="23"/>
    </row>
    <row r="86" spans="1:8" ht="25.5" x14ac:dyDescent="0.25">
      <c r="A86" s="41" t="s">
        <v>525</v>
      </c>
      <c r="B86" s="38" t="s">
        <v>255</v>
      </c>
      <c r="C86" s="38" t="s">
        <v>182</v>
      </c>
      <c r="D86" s="44" t="s">
        <v>184</v>
      </c>
      <c r="E86" s="40" t="s">
        <v>71</v>
      </c>
      <c r="F86" s="40" t="s">
        <v>52</v>
      </c>
      <c r="G86" s="72"/>
      <c r="H86" s="23"/>
    </row>
    <row r="87" spans="1:8" ht="25.5" x14ac:dyDescent="0.25">
      <c r="A87" s="41" t="s">
        <v>526</v>
      </c>
      <c r="B87" s="38" t="s">
        <v>255</v>
      </c>
      <c r="C87" s="38" t="s">
        <v>182</v>
      </c>
      <c r="D87" s="44" t="s">
        <v>191</v>
      </c>
      <c r="E87" s="40" t="s">
        <v>71</v>
      </c>
      <c r="F87" s="40" t="s">
        <v>52</v>
      </c>
      <c r="G87" s="72"/>
      <c r="H87" s="23"/>
    </row>
    <row r="88" spans="1:8" ht="25.5" x14ac:dyDescent="0.25">
      <c r="A88" s="41" t="s">
        <v>527</v>
      </c>
      <c r="B88" s="41" t="s">
        <v>258</v>
      </c>
      <c r="C88" s="38" t="s">
        <v>185</v>
      </c>
      <c r="D88" s="44" t="s">
        <v>186</v>
      </c>
      <c r="E88" s="40" t="s">
        <v>71</v>
      </c>
      <c r="F88" s="40" t="s">
        <v>52</v>
      </c>
      <c r="G88" s="72"/>
      <c r="H88" s="23"/>
    </row>
    <row r="89" spans="1:8" ht="25.5" x14ac:dyDescent="0.25">
      <c r="A89" s="41" t="s">
        <v>528</v>
      </c>
      <c r="B89" s="38" t="s">
        <v>258</v>
      </c>
      <c r="C89" s="38" t="s">
        <v>185</v>
      </c>
      <c r="D89" s="44" t="s">
        <v>187</v>
      </c>
      <c r="E89" s="40" t="s">
        <v>71</v>
      </c>
      <c r="F89" s="40" t="s">
        <v>52</v>
      </c>
      <c r="G89" s="72"/>
      <c r="H89" s="23"/>
    </row>
    <row r="90" spans="1:8" x14ac:dyDescent="0.25">
      <c r="A90" s="37" t="s">
        <v>529</v>
      </c>
      <c r="B90" s="38" t="s">
        <v>258</v>
      </c>
      <c r="C90" s="38" t="s">
        <v>185</v>
      </c>
      <c r="D90" s="44" t="s">
        <v>188</v>
      </c>
      <c r="E90" s="40" t="s">
        <v>71</v>
      </c>
      <c r="F90" s="40" t="s">
        <v>52</v>
      </c>
      <c r="G90" s="72"/>
      <c r="H90" s="23"/>
    </row>
    <row r="91" spans="1:8" ht="27.75" customHeight="1" x14ac:dyDescent="0.25">
      <c r="A91" s="41" t="s">
        <v>530</v>
      </c>
      <c r="B91" s="41" t="s">
        <v>258</v>
      </c>
      <c r="C91" s="38" t="s">
        <v>185</v>
      </c>
      <c r="D91" s="44" t="s">
        <v>677</v>
      </c>
      <c r="E91" s="40" t="s">
        <v>71</v>
      </c>
      <c r="F91" s="40" t="s">
        <v>52</v>
      </c>
      <c r="G91" s="72"/>
      <c r="H91" s="23"/>
    </row>
    <row r="92" spans="1:8" ht="25.5" x14ac:dyDescent="0.25">
      <c r="A92" s="41" t="s">
        <v>531</v>
      </c>
      <c r="B92" s="38" t="s">
        <v>258</v>
      </c>
      <c r="C92" s="38" t="s">
        <v>185</v>
      </c>
      <c r="D92" s="44" t="s">
        <v>189</v>
      </c>
      <c r="E92" s="40" t="s">
        <v>71</v>
      </c>
      <c r="F92" s="40" t="s">
        <v>52</v>
      </c>
      <c r="G92" s="72"/>
      <c r="H92" s="23"/>
    </row>
    <row r="93" spans="1:8" x14ac:dyDescent="0.25">
      <c r="A93" s="41" t="s">
        <v>532</v>
      </c>
      <c r="B93" s="38" t="s">
        <v>249</v>
      </c>
      <c r="C93" s="38" t="s">
        <v>185</v>
      </c>
      <c r="D93" s="44" t="s">
        <v>190</v>
      </c>
      <c r="E93" s="40" t="s">
        <v>71</v>
      </c>
      <c r="F93" s="40" t="s">
        <v>52</v>
      </c>
      <c r="G93" s="72"/>
      <c r="H93" s="23"/>
    </row>
    <row r="94" spans="1:8" ht="25.5" x14ac:dyDescent="0.25">
      <c r="A94" s="41" t="s">
        <v>533</v>
      </c>
      <c r="B94" s="41" t="s">
        <v>249</v>
      </c>
      <c r="C94" s="38" t="s">
        <v>185</v>
      </c>
      <c r="D94" s="44" t="s">
        <v>192</v>
      </c>
      <c r="E94" s="40" t="s">
        <v>71</v>
      </c>
      <c r="F94" s="40" t="s">
        <v>52</v>
      </c>
      <c r="G94" s="72"/>
      <c r="H94" s="23"/>
    </row>
    <row r="95" spans="1:8" x14ac:dyDescent="0.25">
      <c r="A95" s="41" t="s">
        <v>696</v>
      </c>
      <c r="B95" s="38" t="s">
        <v>249</v>
      </c>
      <c r="C95" s="38" t="s">
        <v>185</v>
      </c>
      <c r="D95" s="44" t="s">
        <v>193</v>
      </c>
      <c r="E95" s="40" t="s">
        <v>48</v>
      </c>
      <c r="F95" s="40" t="s">
        <v>52</v>
      </c>
      <c r="G95" s="72"/>
      <c r="H95" s="23"/>
    </row>
    <row r="96" spans="1:8" ht="38.25" x14ac:dyDescent="0.25">
      <c r="A96" s="41" t="s">
        <v>534</v>
      </c>
      <c r="B96" s="38" t="s">
        <v>258</v>
      </c>
      <c r="C96" s="38" t="s">
        <v>194</v>
      </c>
      <c r="D96" s="44" t="s">
        <v>678</v>
      </c>
      <c r="E96" s="40" t="s">
        <v>71</v>
      </c>
      <c r="F96" s="40" t="s">
        <v>52</v>
      </c>
      <c r="G96" s="72"/>
      <c r="H96" s="23"/>
    </row>
    <row r="97" spans="1:8" ht="25.5" x14ac:dyDescent="0.25">
      <c r="A97" s="41" t="s">
        <v>535</v>
      </c>
      <c r="B97" s="41" t="s">
        <v>258</v>
      </c>
      <c r="C97" s="38" t="s">
        <v>194</v>
      </c>
      <c r="D97" s="44" t="s">
        <v>195</v>
      </c>
      <c r="E97" s="40" t="s">
        <v>71</v>
      </c>
      <c r="F97" s="40" t="s">
        <v>52</v>
      </c>
      <c r="G97" s="72"/>
      <c r="H97" s="23"/>
    </row>
    <row r="98" spans="1:8" ht="25.5" x14ac:dyDescent="0.25">
      <c r="A98" s="41" t="s">
        <v>536</v>
      </c>
      <c r="B98" s="38" t="s">
        <v>258</v>
      </c>
      <c r="C98" s="38" t="s">
        <v>194</v>
      </c>
      <c r="D98" s="44" t="s">
        <v>196</v>
      </c>
      <c r="E98" s="40" t="s">
        <v>71</v>
      </c>
      <c r="F98" s="40" t="s">
        <v>52</v>
      </c>
      <c r="G98" s="72"/>
      <c r="H98" s="23"/>
    </row>
    <row r="99" spans="1:8" x14ac:dyDescent="0.25">
      <c r="A99" s="41" t="s">
        <v>537</v>
      </c>
      <c r="B99" s="38" t="s">
        <v>258</v>
      </c>
      <c r="C99" s="38" t="s">
        <v>194</v>
      </c>
      <c r="D99" s="44" t="s">
        <v>197</v>
      </c>
      <c r="E99" s="40" t="s">
        <v>71</v>
      </c>
      <c r="F99" s="40" t="s">
        <v>52</v>
      </c>
      <c r="G99" s="72"/>
      <c r="H99" s="23"/>
    </row>
    <row r="100" spans="1:8" ht="25.5" x14ac:dyDescent="0.25">
      <c r="A100" s="41" t="s">
        <v>538</v>
      </c>
      <c r="B100" s="41" t="s">
        <v>258</v>
      </c>
      <c r="C100" s="38" t="s">
        <v>194</v>
      </c>
      <c r="D100" s="44" t="s">
        <v>198</v>
      </c>
      <c r="E100" s="40" t="s">
        <v>71</v>
      </c>
      <c r="F100" s="40" t="s">
        <v>52</v>
      </c>
      <c r="G100" s="72"/>
      <c r="H100" s="23"/>
    </row>
    <row r="101" spans="1:8" x14ac:dyDescent="0.25">
      <c r="A101" s="41" t="s">
        <v>539</v>
      </c>
      <c r="B101" s="38" t="s">
        <v>258</v>
      </c>
      <c r="C101" s="38" t="s">
        <v>194</v>
      </c>
      <c r="D101" s="44" t="s">
        <v>199</v>
      </c>
      <c r="E101" s="40" t="s">
        <v>71</v>
      </c>
      <c r="F101" s="40" t="s">
        <v>52</v>
      </c>
      <c r="G101" s="72"/>
      <c r="H101" s="23"/>
    </row>
    <row r="102" spans="1:8" ht="25.5" x14ac:dyDescent="0.25">
      <c r="A102" s="41" t="s">
        <v>540</v>
      </c>
      <c r="B102" s="38" t="s">
        <v>259</v>
      </c>
      <c r="C102" s="38" t="s">
        <v>194</v>
      </c>
      <c r="D102" s="44" t="s">
        <v>200</v>
      </c>
      <c r="E102" s="40" t="s">
        <v>71</v>
      </c>
      <c r="F102" s="40" t="s">
        <v>52</v>
      </c>
      <c r="G102" s="72"/>
      <c r="H102" s="23"/>
    </row>
    <row r="103" spans="1:8" x14ac:dyDescent="0.25">
      <c r="A103" s="41" t="s">
        <v>541</v>
      </c>
      <c r="B103" s="41" t="s">
        <v>260</v>
      </c>
      <c r="C103" s="38" t="s">
        <v>194</v>
      </c>
      <c r="D103" s="44" t="s">
        <v>201</v>
      </c>
      <c r="E103" s="40" t="s">
        <v>71</v>
      </c>
      <c r="F103" s="40" t="s">
        <v>52</v>
      </c>
      <c r="G103" s="72"/>
      <c r="H103" s="23"/>
    </row>
    <row r="104" spans="1:8" ht="38.25" x14ac:dyDescent="0.25">
      <c r="A104" s="41" t="s">
        <v>542</v>
      </c>
      <c r="B104" s="38" t="s">
        <v>260</v>
      </c>
      <c r="C104" s="38" t="s">
        <v>202</v>
      </c>
      <c r="D104" s="44" t="s">
        <v>203</v>
      </c>
      <c r="E104" s="40" t="s">
        <v>71</v>
      </c>
      <c r="F104" s="40" t="s">
        <v>52</v>
      </c>
      <c r="G104" s="72"/>
      <c r="H104" s="23"/>
    </row>
    <row r="105" spans="1:8" ht="38.25" x14ac:dyDescent="0.25">
      <c r="A105" s="41" t="s">
        <v>543</v>
      </c>
      <c r="B105" s="38" t="s">
        <v>260</v>
      </c>
      <c r="C105" s="38" t="s">
        <v>202</v>
      </c>
      <c r="D105" s="44" t="s">
        <v>204</v>
      </c>
      <c r="E105" s="40" t="s">
        <v>71</v>
      </c>
      <c r="F105" s="40" t="s">
        <v>52</v>
      </c>
      <c r="G105" s="72"/>
      <c r="H105" s="23"/>
    </row>
    <row r="106" spans="1:8" ht="38.25" x14ac:dyDescent="0.25">
      <c r="A106" s="41" t="s">
        <v>544</v>
      </c>
      <c r="B106" s="41" t="s">
        <v>260</v>
      </c>
      <c r="C106" s="38" t="s">
        <v>205</v>
      </c>
      <c r="D106" s="44" t="s">
        <v>206</v>
      </c>
      <c r="E106" s="40" t="s">
        <v>48</v>
      </c>
      <c r="F106" s="40" t="s">
        <v>52</v>
      </c>
      <c r="G106" s="72"/>
      <c r="H106" s="23"/>
    </row>
    <row r="107" spans="1:8" ht="38.25" x14ac:dyDescent="0.25">
      <c r="A107" s="41" t="s">
        <v>545</v>
      </c>
      <c r="B107" s="38" t="s">
        <v>260</v>
      </c>
      <c r="C107" s="38" t="s">
        <v>205</v>
      </c>
      <c r="D107" s="44" t="s">
        <v>207</v>
      </c>
      <c r="E107" s="40" t="s">
        <v>71</v>
      </c>
      <c r="F107" s="40" t="s">
        <v>52</v>
      </c>
      <c r="G107" s="72"/>
      <c r="H107" s="23"/>
    </row>
    <row r="108" spans="1:8" ht="38.25" x14ac:dyDescent="0.25">
      <c r="A108" s="41" t="s">
        <v>546</v>
      </c>
      <c r="B108" s="38" t="s">
        <v>261</v>
      </c>
      <c r="C108" s="38" t="s">
        <v>205</v>
      </c>
      <c r="D108" s="44" t="s">
        <v>208</v>
      </c>
      <c r="E108" s="40" t="s">
        <v>71</v>
      </c>
      <c r="F108" s="40" t="s">
        <v>52</v>
      </c>
      <c r="G108" s="72"/>
      <c r="H108" s="23"/>
    </row>
    <row r="109" spans="1:8" ht="38.25" x14ac:dyDescent="0.25">
      <c r="A109" s="41" t="s">
        <v>547</v>
      </c>
      <c r="B109" s="41" t="s">
        <v>260</v>
      </c>
      <c r="C109" s="38" t="s">
        <v>205</v>
      </c>
      <c r="D109" s="44" t="s">
        <v>209</v>
      </c>
      <c r="E109" s="40" t="s">
        <v>71</v>
      </c>
      <c r="F109" s="40" t="s">
        <v>52</v>
      </c>
      <c r="G109" s="72"/>
      <c r="H109" s="23"/>
    </row>
    <row r="110" spans="1:8" ht="38.25" x14ac:dyDescent="0.25">
      <c r="A110" s="41" t="s">
        <v>548</v>
      </c>
      <c r="B110" s="38" t="s">
        <v>260</v>
      </c>
      <c r="C110" s="38" t="s">
        <v>205</v>
      </c>
      <c r="D110" s="44" t="s">
        <v>210</v>
      </c>
      <c r="E110" s="40" t="s">
        <v>71</v>
      </c>
      <c r="F110" s="40" t="s">
        <v>52</v>
      </c>
      <c r="G110" s="72"/>
      <c r="H110" s="23"/>
    </row>
    <row r="111" spans="1:8" ht="38.25" x14ac:dyDescent="0.25">
      <c r="A111" s="41" t="s">
        <v>549</v>
      </c>
      <c r="B111" s="38" t="s">
        <v>262</v>
      </c>
      <c r="C111" s="38" t="s">
        <v>268</v>
      </c>
      <c r="D111" s="44" t="s">
        <v>211</v>
      </c>
      <c r="E111" s="40" t="s">
        <v>48</v>
      </c>
      <c r="F111" s="40" t="s">
        <v>52</v>
      </c>
      <c r="G111" s="72"/>
      <c r="H111" s="23"/>
    </row>
    <row r="112" spans="1:8" ht="38.25" x14ac:dyDescent="0.25">
      <c r="A112" s="41" t="s">
        <v>550</v>
      </c>
      <c r="B112" s="41" t="s">
        <v>262</v>
      </c>
      <c r="C112" s="38" t="s">
        <v>268</v>
      </c>
      <c r="D112" s="44" t="s">
        <v>679</v>
      </c>
      <c r="E112" s="40" t="s">
        <v>48</v>
      </c>
      <c r="F112" s="40" t="s">
        <v>52</v>
      </c>
      <c r="G112" s="72"/>
      <c r="H112" s="23"/>
    </row>
    <row r="113" spans="1:8" ht="51" x14ac:dyDescent="0.25">
      <c r="A113" s="41" t="s">
        <v>551</v>
      </c>
      <c r="B113" s="38" t="s">
        <v>214</v>
      </c>
      <c r="C113" s="38" t="s">
        <v>212</v>
      </c>
      <c r="D113" s="44" t="s">
        <v>213</v>
      </c>
      <c r="E113" s="40" t="s">
        <v>71</v>
      </c>
      <c r="F113" s="40" t="s">
        <v>52</v>
      </c>
      <c r="G113" s="72"/>
      <c r="H113" s="23"/>
    </row>
    <row r="114" spans="1:8" ht="25.5" x14ac:dyDescent="0.25">
      <c r="A114" s="41" t="s">
        <v>552</v>
      </c>
      <c r="B114" s="38" t="s">
        <v>252</v>
      </c>
      <c r="C114" s="38" t="s">
        <v>212</v>
      </c>
      <c r="D114" s="44" t="s">
        <v>215</v>
      </c>
      <c r="E114" s="40" t="s">
        <v>71</v>
      </c>
      <c r="F114" s="40" t="s">
        <v>52</v>
      </c>
      <c r="G114" s="72"/>
      <c r="H114" s="23"/>
    </row>
    <row r="115" spans="1:8" ht="25.5" x14ac:dyDescent="0.25">
      <c r="A115" s="41" t="s">
        <v>553</v>
      </c>
      <c r="B115" s="41" t="s">
        <v>252</v>
      </c>
      <c r="C115" s="38" t="s">
        <v>212</v>
      </c>
      <c r="D115" s="44" t="s">
        <v>216</v>
      </c>
      <c r="E115" s="40" t="s">
        <v>71</v>
      </c>
      <c r="F115" s="40" t="s">
        <v>52</v>
      </c>
      <c r="G115" s="72"/>
      <c r="H115" s="23"/>
    </row>
    <row r="116" spans="1:8" ht="25.5" x14ac:dyDescent="0.25">
      <c r="A116" s="41" t="s">
        <v>554</v>
      </c>
      <c r="B116" s="38" t="s">
        <v>251</v>
      </c>
      <c r="C116" s="38" t="s">
        <v>212</v>
      </c>
      <c r="D116" s="44" t="s">
        <v>217</v>
      </c>
      <c r="E116" s="40" t="s">
        <v>71</v>
      </c>
      <c r="F116" s="40" t="s">
        <v>52</v>
      </c>
      <c r="G116" s="72"/>
      <c r="H116" s="23"/>
    </row>
    <row r="117" spans="1:8" ht="25.5" x14ac:dyDescent="0.25">
      <c r="A117" s="41" t="s">
        <v>555</v>
      </c>
      <c r="B117" s="38" t="s">
        <v>263</v>
      </c>
      <c r="C117" s="38" t="s">
        <v>212</v>
      </c>
      <c r="D117" s="44" t="s">
        <v>218</v>
      </c>
      <c r="E117" s="40" t="s">
        <v>71</v>
      </c>
      <c r="F117" s="40" t="s">
        <v>52</v>
      </c>
      <c r="G117" s="72"/>
      <c r="H117" s="23"/>
    </row>
    <row r="118" spans="1:8" ht="25.5" x14ac:dyDescent="0.25">
      <c r="A118" s="41" t="s">
        <v>556</v>
      </c>
      <c r="B118" s="43" t="s">
        <v>264</v>
      </c>
      <c r="C118" s="38" t="s">
        <v>212</v>
      </c>
      <c r="D118" s="44" t="s">
        <v>219</v>
      </c>
      <c r="E118" s="40" t="s">
        <v>48</v>
      </c>
      <c r="F118" s="40" t="s">
        <v>52</v>
      </c>
      <c r="G118" s="72"/>
      <c r="H118" s="23"/>
    </row>
    <row r="119" spans="1:8" ht="25.5" x14ac:dyDescent="0.25">
      <c r="A119" s="41" t="s">
        <v>557</v>
      </c>
      <c r="B119" s="38" t="s">
        <v>252</v>
      </c>
      <c r="C119" s="38" t="s">
        <v>220</v>
      </c>
      <c r="D119" s="44" t="s">
        <v>221</v>
      </c>
      <c r="E119" s="40" t="s">
        <v>48</v>
      </c>
      <c r="F119" s="40" t="s">
        <v>52</v>
      </c>
      <c r="G119" s="72"/>
      <c r="H119" s="23"/>
    </row>
    <row r="120" spans="1:8" ht="38.25" x14ac:dyDescent="0.25">
      <c r="A120" s="41" t="s">
        <v>558</v>
      </c>
      <c r="B120" s="38" t="s">
        <v>105</v>
      </c>
      <c r="C120" s="38" t="s">
        <v>220</v>
      </c>
      <c r="D120" s="44" t="s">
        <v>222</v>
      </c>
      <c r="E120" s="40" t="s">
        <v>71</v>
      </c>
      <c r="F120" s="40" t="s">
        <v>52</v>
      </c>
      <c r="G120" s="72"/>
      <c r="H120" s="23"/>
    </row>
    <row r="121" spans="1:8" ht="25.5" x14ac:dyDescent="0.25">
      <c r="A121" s="41" t="s">
        <v>559</v>
      </c>
      <c r="B121" s="41" t="s">
        <v>105</v>
      </c>
      <c r="C121" s="38" t="s">
        <v>220</v>
      </c>
      <c r="D121" s="44" t="s">
        <v>223</v>
      </c>
      <c r="E121" s="40" t="s">
        <v>71</v>
      </c>
      <c r="F121" s="40" t="s">
        <v>52</v>
      </c>
      <c r="G121" s="72"/>
      <c r="H121" s="23"/>
    </row>
    <row r="122" spans="1:8" ht="25.5" x14ac:dyDescent="0.25">
      <c r="A122" s="41" t="s">
        <v>560</v>
      </c>
      <c r="B122" s="38" t="s">
        <v>105</v>
      </c>
      <c r="C122" s="38" t="s">
        <v>220</v>
      </c>
      <c r="D122" s="44" t="s">
        <v>224</v>
      </c>
      <c r="E122" s="40" t="s">
        <v>71</v>
      </c>
      <c r="F122" s="40" t="s">
        <v>52</v>
      </c>
      <c r="G122" s="72"/>
      <c r="H122" s="23"/>
    </row>
    <row r="123" spans="1:8" ht="25.5" x14ac:dyDescent="0.25">
      <c r="A123" s="41" t="s">
        <v>561</v>
      </c>
      <c r="B123" s="38" t="s">
        <v>105</v>
      </c>
      <c r="C123" s="38" t="s">
        <v>220</v>
      </c>
      <c r="D123" s="44" t="s">
        <v>225</v>
      </c>
      <c r="E123" s="40" t="s">
        <v>71</v>
      </c>
      <c r="F123" s="40" t="s">
        <v>52</v>
      </c>
      <c r="G123" s="72"/>
      <c r="H123" s="23"/>
    </row>
    <row r="124" spans="1:8" ht="25.5" x14ac:dyDescent="0.25">
      <c r="A124" s="41" t="s">
        <v>562</v>
      </c>
      <c r="B124" s="41" t="s">
        <v>105</v>
      </c>
      <c r="C124" s="38" t="s">
        <v>220</v>
      </c>
      <c r="D124" s="44" t="s">
        <v>226</v>
      </c>
      <c r="E124" s="40" t="s">
        <v>71</v>
      </c>
      <c r="F124" s="40" t="s">
        <v>52</v>
      </c>
      <c r="G124" s="72"/>
      <c r="H124" s="23"/>
    </row>
    <row r="125" spans="1:8" ht="25.5" x14ac:dyDescent="0.25">
      <c r="A125" s="41" t="s">
        <v>563</v>
      </c>
      <c r="B125" s="38" t="s">
        <v>252</v>
      </c>
      <c r="C125" s="38" t="s">
        <v>227</v>
      </c>
      <c r="D125" s="44" t="s">
        <v>228</v>
      </c>
      <c r="E125" s="40" t="s">
        <v>71</v>
      </c>
      <c r="F125" s="40" t="s">
        <v>52</v>
      </c>
      <c r="G125" s="72"/>
      <c r="H125" s="23"/>
    </row>
    <row r="126" spans="1:8" ht="25.5" x14ac:dyDescent="0.25">
      <c r="A126" s="41" t="s">
        <v>564</v>
      </c>
      <c r="B126" s="38" t="s">
        <v>252</v>
      </c>
      <c r="C126" s="38" t="s">
        <v>227</v>
      </c>
      <c r="D126" s="44" t="s">
        <v>229</v>
      </c>
      <c r="E126" s="40" t="s">
        <v>71</v>
      </c>
      <c r="F126" s="40" t="s">
        <v>52</v>
      </c>
      <c r="G126" s="72"/>
      <c r="H126" s="23"/>
    </row>
    <row r="127" spans="1:8" ht="25.5" x14ac:dyDescent="0.25">
      <c r="A127" s="41" t="s">
        <v>565</v>
      </c>
      <c r="B127" s="41" t="s">
        <v>57</v>
      </c>
      <c r="C127" s="38" t="s">
        <v>230</v>
      </c>
      <c r="D127" s="44" t="s">
        <v>231</v>
      </c>
      <c r="E127" s="40" t="s">
        <v>71</v>
      </c>
      <c r="F127" s="40" t="s">
        <v>52</v>
      </c>
      <c r="G127" s="72"/>
      <c r="H127" s="23"/>
    </row>
    <row r="128" spans="1:8" ht="25.5" x14ac:dyDescent="0.25">
      <c r="A128" s="41" t="s">
        <v>566</v>
      </c>
      <c r="B128" s="38" t="s">
        <v>57</v>
      </c>
      <c r="C128" s="38" t="s">
        <v>230</v>
      </c>
      <c r="D128" s="44" t="s">
        <v>232</v>
      </c>
      <c r="E128" s="40" t="s">
        <v>71</v>
      </c>
      <c r="F128" s="40" t="s">
        <v>52</v>
      </c>
      <c r="G128" s="72"/>
      <c r="H128" s="23"/>
    </row>
    <row r="129" spans="1:8" ht="25.5" x14ac:dyDescent="0.25">
      <c r="A129" s="41" t="s">
        <v>567</v>
      </c>
      <c r="B129" s="38" t="s">
        <v>57</v>
      </c>
      <c r="C129" s="38" t="s">
        <v>230</v>
      </c>
      <c r="D129" s="44" t="s">
        <v>233</v>
      </c>
      <c r="E129" s="40" t="s">
        <v>71</v>
      </c>
      <c r="F129" s="40" t="s">
        <v>52</v>
      </c>
      <c r="G129" s="72"/>
      <c r="H129" s="23"/>
    </row>
    <row r="130" spans="1:8" ht="25.5" x14ac:dyDescent="0.25">
      <c r="A130" s="41" t="s">
        <v>568</v>
      </c>
      <c r="B130" s="41" t="s">
        <v>265</v>
      </c>
      <c r="C130" s="38" t="s">
        <v>230</v>
      </c>
      <c r="D130" s="44" t="s">
        <v>234</v>
      </c>
      <c r="E130" s="40" t="s">
        <v>71</v>
      </c>
      <c r="F130" s="40" t="s">
        <v>52</v>
      </c>
      <c r="G130" s="72"/>
      <c r="H130" s="23"/>
    </row>
    <row r="131" spans="1:8" ht="25.5" x14ac:dyDescent="0.25">
      <c r="A131" s="41" t="s">
        <v>569</v>
      </c>
      <c r="B131" s="38" t="s">
        <v>265</v>
      </c>
      <c r="C131" s="38" t="s">
        <v>230</v>
      </c>
      <c r="D131" s="44" t="s">
        <v>235</v>
      </c>
      <c r="E131" s="46" t="s">
        <v>71</v>
      </c>
      <c r="F131" s="40" t="s">
        <v>52</v>
      </c>
      <c r="G131" s="72"/>
      <c r="H131" s="23"/>
    </row>
    <row r="132" spans="1:8" ht="38.25" x14ac:dyDescent="0.25">
      <c r="A132" s="41" t="s">
        <v>570</v>
      </c>
      <c r="B132" s="38" t="s">
        <v>266</v>
      </c>
      <c r="C132" s="38" t="s">
        <v>269</v>
      </c>
      <c r="D132" s="44" t="s">
        <v>236</v>
      </c>
      <c r="E132" s="40" t="s">
        <v>48</v>
      </c>
      <c r="F132" s="40" t="s">
        <v>52</v>
      </c>
      <c r="G132" s="72"/>
      <c r="H132" s="23"/>
    </row>
    <row r="133" spans="1:8" ht="38.25" x14ac:dyDescent="0.25">
      <c r="A133" s="41" t="s">
        <v>571</v>
      </c>
      <c r="B133" s="43" t="s">
        <v>266</v>
      </c>
      <c r="C133" s="38" t="s">
        <v>269</v>
      </c>
      <c r="D133" s="44" t="s">
        <v>237</v>
      </c>
      <c r="E133" s="40" t="s">
        <v>48</v>
      </c>
      <c r="F133" s="40" t="s">
        <v>52</v>
      </c>
      <c r="G133" s="72"/>
      <c r="H133" s="23"/>
    </row>
    <row r="134" spans="1:8" ht="38.25" x14ac:dyDescent="0.25">
      <c r="A134" s="41" t="s">
        <v>572</v>
      </c>
      <c r="B134" s="38" t="s">
        <v>266</v>
      </c>
      <c r="C134" s="38" t="s">
        <v>269</v>
      </c>
      <c r="D134" s="44" t="s">
        <v>238</v>
      </c>
      <c r="E134" s="40" t="s">
        <v>48</v>
      </c>
      <c r="F134" s="40" t="s">
        <v>52</v>
      </c>
      <c r="G134" s="72"/>
      <c r="H134" s="23"/>
    </row>
    <row r="135" spans="1:8" ht="25.5" x14ac:dyDescent="0.25">
      <c r="A135" s="41" t="s">
        <v>573</v>
      </c>
      <c r="B135" s="38" t="s">
        <v>263</v>
      </c>
      <c r="C135" s="38" t="s">
        <v>239</v>
      </c>
      <c r="D135" s="44" t="s">
        <v>240</v>
      </c>
      <c r="E135" s="40" t="s">
        <v>71</v>
      </c>
      <c r="F135" s="40" t="s">
        <v>52</v>
      </c>
      <c r="G135" s="72"/>
      <c r="H135" s="23"/>
    </row>
    <row r="136" spans="1:8" ht="25.5" x14ac:dyDescent="0.25">
      <c r="A136" s="41" t="s">
        <v>574</v>
      </c>
      <c r="B136" s="43" t="s">
        <v>263</v>
      </c>
      <c r="C136" s="38" t="s">
        <v>239</v>
      </c>
      <c r="D136" s="44" t="s">
        <v>241</v>
      </c>
      <c r="E136" s="40" t="s">
        <v>71</v>
      </c>
      <c r="F136" s="40" t="s">
        <v>52</v>
      </c>
      <c r="G136" s="72"/>
      <c r="H136" s="23"/>
    </row>
    <row r="137" spans="1:8" ht="25.5" x14ac:dyDescent="0.25">
      <c r="A137" s="41" t="s">
        <v>575</v>
      </c>
      <c r="B137" s="38" t="s">
        <v>263</v>
      </c>
      <c r="C137" s="38" t="s">
        <v>239</v>
      </c>
      <c r="D137" s="44" t="s">
        <v>242</v>
      </c>
      <c r="E137" s="40" t="s">
        <v>71</v>
      </c>
      <c r="F137" s="40" t="s">
        <v>52</v>
      </c>
      <c r="G137" s="72"/>
      <c r="H137" s="23"/>
    </row>
    <row r="138" spans="1:8" ht="25.5" x14ac:dyDescent="0.25">
      <c r="A138" s="41" t="s">
        <v>576</v>
      </c>
      <c r="B138" s="38" t="s">
        <v>267</v>
      </c>
      <c r="C138" s="38" t="s">
        <v>243</v>
      </c>
      <c r="D138" s="44" t="s">
        <v>244</v>
      </c>
      <c r="E138" s="40" t="s">
        <v>48</v>
      </c>
      <c r="F138" s="40" t="s">
        <v>52</v>
      </c>
      <c r="G138" s="72"/>
      <c r="H138" s="23"/>
    </row>
    <row r="139" spans="1:8" ht="25.5" x14ac:dyDescent="0.25">
      <c r="A139" s="41" t="s">
        <v>577</v>
      </c>
      <c r="B139" s="41" t="s">
        <v>267</v>
      </c>
      <c r="C139" s="38" t="s">
        <v>245</v>
      </c>
      <c r="D139" s="44" t="s">
        <v>246</v>
      </c>
      <c r="E139" s="40" t="s">
        <v>48</v>
      </c>
      <c r="F139" s="40" t="s">
        <v>52</v>
      </c>
      <c r="G139" s="72"/>
      <c r="H139" s="23"/>
    </row>
    <row r="140" spans="1:8" ht="25.5" x14ac:dyDescent="0.25">
      <c r="A140" s="41" t="s">
        <v>576</v>
      </c>
      <c r="B140" s="38" t="s">
        <v>256</v>
      </c>
      <c r="C140" s="38" t="s">
        <v>270</v>
      </c>
      <c r="D140" s="44" t="s">
        <v>247</v>
      </c>
      <c r="E140" s="40" t="s">
        <v>48</v>
      </c>
      <c r="F140" s="40" t="s">
        <v>52</v>
      </c>
      <c r="G140" s="72"/>
      <c r="H140" s="23"/>
    </row>
    <row r="141" spans="1:8" ht="20.100000000000001" customHeight="1" x14ac:dyDescent="0.25">
      <c r="A141" s="34" t="s">
        <v>441</v>
      </c>
      <c r="B141" s="35"/>
      <c r="C141" s="35"/>
      <c r="D141" s="36"/>
      <c r="E141" s="36"/>
      <c r="F141" s="36"/>
      <c r="G141" s="73"/>
      <c r="H141" s="32"/>
    </row>
    <row r="142" spans="1:8" ht="25.5" x14ac:dyDescent="0.25">
      <c r="A142" s="48" t="s">
        <v>578</v>
      </c>
      <c r="B142" s="49" t="s">
        <v>273</v>
      </c>
      <c r="C142" s="49" t="s">
        <v>271</v>
      </c>
      <c r="D142" s="50" t="s">
        <v>272</v>
      </c>
      <c r="E142" s="51" t="s">
        <v>71</v>
      </c>
      <c r="F142" s="51" t="s">
        <v>52</v>
      </c>
      <c r="G142" s="72"/>
      <c r="H142" s="23"/>
    </row>
    <row r="143" spans="1:8" x14ac:dyDescent="0.25">
      <c r="A143" s="52" t="s">
        <v>579</v>
      </c>
      <c r="B143" s="53" t="s">
        <v>445</v>
      </c>
      <c r="C143" s="49" t="s">
        <v>271</v>
      </c>
      <c r="D143" s="50" t="s">
        <v>274</v>
      </c>
      <c r="E143" s="51" t="s">
        <v>71</v>
      </c>
      <c r="F143" s="51" t="s">
        <v>52</v>
      </c>
      <c r="G143" s="72"/>
      <c r="H143" s="23"/>
    </row>
    <row r="144" spans="1:8" ht="25.5" x14ac:dyDescent="0.25">
      <c r="A144" s="52" t="s">
        <v>580</v>
      </c>
      <c r="B144" s="49" t="s">
        <v>446</v>
      </c>
      <c r="C144" s="49" t="s">
        <v>271</v>
      </c>
      <c r="D144" s="50" t="s">
        <v>275</v>
      </c>
      <c r="E144" s="51" t="s">
        <v>48</v>
      </c>
      <c r="F144" s="51" t="s">
        <v>52</v>
      </c>
      <c r="G144" s="72"/>
      <c r="H144" s="23"/>
    </row>
    <row r="145" spans="1:8" ht="25.5" x14ac:dyDescent="0.25">
      <c r="A145" s="52" t="s">
        <v>581</v>
      </c>
      <c r="B145" s="49" t="s">
        <v>279</v>
      </c>
      <c r="C145" s="49" t="s">
        <v>271</v>
      </c>
      <c r="D145" s="50" t="s">
        <v>276</v>
      </c>
      <c r="E145" s="51" t="s">
        <v>71</v>
      </c>
      <c r="F145" s="51" t="s">
        <v>54</v>
      </c>
      <c r="G145" s="72"/>
      <c r="H145" s="23"/>
    </row>
    <row r="146" spans="1:8" ht="25.5" x14ac:dyDescent="0.25">
      <c r="A146" s="48" t="s">
        <v>582</v>
      </c>
      <c r="B146" s="53" t="s">
        <v>447</v>
      </c>
      <c r="C146" s="49" t="s">
        <v>271</v>
      </c>
      <c r="D146" s="50" t="s">
        <v>277</v>
      </c>
      <c r="E146" s="51" t="s">
        <v>71</v>
      </c>
      <c r="F146" s="51" t="s">
        <v>52</v>
      </c>
      <c r="G146" s="72"/>
      <c r="H146" s="23"/>
    </row>
    <row r="147" spans="1:8" ht="174" customHeight="1" x14ac:dyDescent="0.25">
      <c r="A147" s="52" t="s">
        <v>278</v>
      </c>
      <c r="B147" s="49" t="s">
        <v>279</v>
      </c>
      <c r="C147" s="49" t="s">
        <v>271</v>
      </c>
      <c r="D147" s="50" t="s">
        <v>280</v>
      </c>
      <c r="E147" s="51" t="s">
        <v>71</v>
      </c>
      <c r="F147" s="51" t="s">
        <v>53</v>
      </c>
      <c r="G147" s="72"/>
      <c r="H147" s="23"/>
    </row>
    <row r="148" spans="1:8" x14ac:dyDescent="0.25">
      <c r="A148" s="52" t="s">
        <v>281</v>
      </c>
      <c r="B148" s="49" t="s">
        <v>279</v>
      </c>
      <c r="C148" s="49" t="s">
        <v>271</v>
      </c>
      <c r="D148" s="50" t="s">
        <v>282</v>
      </c>
      <c r="E148" s="51" t="s">
        <v>47</v>
      </c>
      <c r="F148" s="51" t="s">
        <v>283</v>
      </c>
      <c r="G148" s="72"/>
      <c r="H148" s="23"/>
    </row>
    <row r="149" spans="1:8" ht="76.5" x14ac:dyDescent="0.25">
      <c r="A149" s="52" t="s">
        <v>583</v>
      </c>
      <c r="B149" s="53" t="s">
        <v>279</v>
      </c>
      <c r="C149" s="49" t="s">
        <v>271</v>
      </c>
      <c r="D149" s="50" t="s">
        <v>289</v>
      </c>
      <c r="E149" s="51" t="s">
        <v>71</v>
      </c>
      <c r="F149" s="51" t="s">
        <v>54</v>
      </c>
      <c r="G149" s="72"/>
      <c r="H149" s="23"/>
    </row>
    <row r="150" spans="1:8" x14ac:dyDescent="0.25">
      <c r="A150" s="48" t="s">
        <v>584</v>
      </c>
      <c r="B150" s="49" t="s">
        <v>284</v>
      </c>
      <c r="C150" s="49" t="s">
        <v>271</v>
      </c>
      <c r="D150" s="50" t="s">
        <v>285</v>
      </c>
      <c r="E150" s="51" t="s">
        <v>71</v>
      </c>
      <c r="F150" s="51" t="s">
        <v>54</v>
      </c>
      <c r="G150" s="72"/>
      <c r="H150" s="23"/>
    </row>
    <row r="151" spans="1:8" ht="25.5" x14ac:dyDescent="0.25">
      <c r="A151" s="52" t="s">
        <v>585</v>
      </c>
      <c r="B151" s="49" t="s">
        <v>248</v>
      </c>
      <c r="C151" s="49" t="s">
        <v>271</v>
      </c>
      <c r="D151" s="50" t="s">
        <v>286</v>
      </c>
      <c r="E151" s="51" t="s">
        <v>71</v>
      </c>
      <c r="F151" s="51" t="s">
        <v>52</v>
      </c>
      <c r="G151" s="72"/>
      <c r="H151" s="23"/>
    </row>
    <row r="152" spans="1:8" x14ac:dyDescent="0.25">
      <c r="A152" s="52" t="s">
        <v>586</v>
      </c>
      <c r="B152" s="53" t="s">
        <v>448</v>
      </c>
      <c r="C152" s="49" t="s">
        <v>271</v>
      </c>
      <c r="D152" s="50" t="s">
        <v>287</v>
      </c>
      <c r="E152" s="51" t="s">
        <v>71</v>
      </c>
      <c r="F152" s="51" t="s">
        <v>52</v>
      </c>
      <c r="G152" s="72"/>
      <c r="H152" s="23"/>
    </row>
    <row r="153" spans="1:8" ht="59.25" customHeight="1" x14ac:dyDescent="0.25">
      <c r="A153" s="52" t="s">
        <v>587</v>
      </c>
      <c r="B153" s="49" t="s">
        <v>335</v>
      </c>
      <c r="C153" s="49" t="s">
        <v>271</v>
      </c>
      <c r="D153" s="50" t="s">
        <v>288</v>
      </c>
      <c r="E153" s="51" t="s">
        <v>71</v>
      </c>
      <c r="F153" s="51" t="s">
        <v>52</v>
      </c>
      <c r="G153" s="72"/>
      <c r="H153" s="23"/>
    </row>
    <row r="154" spans="1:8" ht="38.25" x14ac:dyDescent="0.25">
      <c r="A154" s="48" t="s">
        <v>588</v>
      </c>
      <c r="B154" s="49" t="s">
        <v>448</v>
      </c>
      <c r="C154" s="49" t="s">
        <v>271</v>
      </c>
      <c r="D154" s="50" t="s">
        <v>290</v>
      </c>
      <c r="E154" s="51" t="s">
        <v>71</v>
      </c>
      <c r="F154" s="51" t="s">
        <v>52</v>
      </c>
      <c r="G154" s="72"/>
      <c r="H154" s="23"/>
    </row>
    <row r="155" spans="1:8" x14ac:dyDescent="0.25">
      <c r="A155" s="52" t="s">
        <v>589</v>
      </c>
      <c r="B155" s="53" t="s">
        <v>448</v>
      </c>
      <c r="C155" s="49" t="s">
        <v>271</v>
      </c>
      <c r="D155" s="50" t="s">
        <v>291</v>
      </c>
      <c r="E155" s="51" t="s">
        <v>71</v>
      </c>
      <c r="F155" s="51" t="s">
        <v>52</v>
      </c>
      <c r="G155" s="72"/>
      <c r="H155" s="23"/>
    </row>
    <row r="156" spans="1:8" ht="23.25" customHeight="1" x14ac:dyDescent="0.25">
      <c r="A156" s="52" t="s">
        <v>590</v>
      </c>
      <c r="B156" s="49" t="s">
        <v>448</v>
      </c>
      <c r="C156" s="49" t="s">
        <v>271</v>
      </c>
      <c r="D156" s="50" t="s">
        <v>292</v>
      </c>
      <c r="E156" s="51" t="s">
        <v>71</v>
      </c>
      <c r="F156" s="51" t="s">
        <v>52</v>
      </c>
      <c r="G156" s="72"/>
      <c r="H156" s="23"/>
    </row>
    <row r="157" spans="1:8" ht="25.5" x14ac:dyDescent="0.25">
      <c r="A157" s="52" t="s">
        <v>591</v>
      </c>
      <c r="B157" s="49" t="s">
        <v>448</v>
      </c>
      <c r="C157" s="49" t="s">
        <v>271</v>
      </c>
      <c r="D157" s="50" t="s">
        <v>293</v>
      </c>
      <c r="E157" s="51" t="s">
        <v>48</v>
      </c>
      <c r="F157" s="51" t="s">
        <v>52</v>
      </c>
      <c r="G157" s="72"/>
      <c r="H157" s="23"/>
    </row>
    <row r="158" spans="1:8" ht="21.75" customHeight="1" x14ac:dyDescent="0.25">
      <c r="A158" s="48" t="s">
        <v>592</v>
      </c>
      <c r="B158" s="53" t="s">
        <v>448</v>
      </c>
      <c r="C158" s="49" t="s">
        <v>271</v>
      </c>
      <c r="D158" s="50" t="s">
        <v>294</v>
      </c>
      <c r="E158" s="51" t="s">
        <v>71</v>
      </c>
      <c r="F158" s="51" t="s">
        <v>54</v>
      </c>
      <c r="G158" s="72"/>
      <c r="H158" s="23"/>
    </row>
    <row r="159" spans="1:8" x14ac:dyDescent="0.25">
      <c r="A159" s="52" t="s">
        <v>593</v>
      </c>
      <c r="B159" s="49" t="s">
        <v>448</v>
      </c>
      <c r="C159" s="49" t="s">
        <v>271</v>
      </c>
      <c r="D159" s="50" t="s">
        <v>295</v>
      </c>
      <c r="E159" s="51" t="s">
        <v>71</v>
      </c>
      <c r="F159" s="51" t="s">
        <v>54</v>
      </c>
      <c r="G159" s="72"/>
      <c r="H159" s="23"/>
    </row>
    <row r="160" spans="1:8" x14ac:dyDescent="0.25">
      <c r="A160" s="52" t="s">
        <v>594</v>
      </c>
      <c r="B160" s="49" t="s">
        <v>284</v>
      </c>
      <c r="C160" s="49" t="s">
        <v>296</v>
      </c>
      <c r="D160" s="50" t="s">
        <v>297</v>
      </c>
      <c r="E160" s="51" t="s">
        <v>71</v>
      </c>
      <c r="F160" s="51" t="s">
        <v>54</v>
      </c>
      <c r="G160" s="72"/>
      <c r="H160" s="23"/>
    </row>
    <row r="161" spans="1:8" ht="25.5" x14ac:dyDescent="0.25">
      <c r="A161" s="52" t="s">
        <v>595</v>
      </c>
      <c r="B161" s="53" t="s">
        <v>263</v>
      </c>
      <c r="C161" s="49" t="s">
        <v>296</v>
      </c>
      <c r="D161" s="50" t="s">
        <v>298</v>
      </c>
      <c r="E161" s="51" t="s">
        <v>71</v>
      </c>
      <c r="F161" s="51" t="s">
        <v>52</v>
      </c>
      <c r="G161" s="72"/>
      <c r="H161" s="23"/>
    </row>
    <row r="162" spans="1:8" ht="25.5" x14ac:dyDescent="0.25">
      <c r="A162" s="48" t="s">
        <v>596</v>
      </c>
      <c r="B162" s="49" t="s">
        <v>263</v>
      </c>
      <c r="C162" s="49" t="s">
        <v>296</v>
      </c>
      <c r="D162" s="50" t="s">
        <v>299</v>
      </c>
      <c r="E162" s="51" t="s">
        <v>71</v>
      </c>
      <c r="F162" s="51" t="s">
        <v>52</v>
      </c>
      <c r="G162" s="72"/>
      <c r="H162" s="23"/>
    </row>
    <row r="163" spans="1:8" x14ac:dyDescent="0.25">
      <c r="A163" s="52" t="s">
        <v>597</v>
      </c>
      <c r="B163" s="49" t="s">
        <v>284</v>
      </c>
      <c r="C163" s="49" t="s">
        <v>296</v>
      </c>
      <c r="D163" s="50" t="s">
        <v>300</v>
      </c>
      <c r="E163" s="51" t="s">
        <v>71</v>
      </c>
      <c r="F163" s="51" t="s">
        <v>52</v>
      </c>
      <c r="G163" s="72"/>
      <c r="H163" s="23"/>
    </row>
    <row r="164" spans="1:8" ht="25.5" x14ac:dyDescent="0.25">
      <c r="A164" s="52" t="s">
        <v>598</v>
      </c>
      <c r="B164" s="53" t="s">
        <v>279</v>
      </c>
      <c r="C164" s="49" t="s">
        <v>296</v>
      </c>
      <c r="D164" s="50" t="s">
        <v>301</v>
      </c>
      <c r="E164" s="51" t="s">
        <v>71</v>
      </c>
      <c r="F164" s="51" t="s">
        <v>52</v>
      </c>
      <c r="G164" s="72"/>
      <c r="H164" s="23"/>
    </row>
    <row r="165" spans="1:8" ht="25.5" x14ac:dyDescent="0.25">
      <c r="A165" s="52" t="s">
        <v>599</v>
      </c>
      <c r="B165" s="49" t="s">
        <v>279</v>
      </c>
      <c r="C165" s="49" t="s">
        <v>296</v>
      </c>
      <c r="D165" s="50" t="s">
        <v>302</v>
      </c>
      <c r="E165" s="51" t="s">
        <v>71</v>
      </c>
      <c r="F165" s="51" t="s">
        <v>54</v>
      </c>
      <c r="G165" s="72"/>
      <c r="H165" s="23"/>
    </row>
    <row r="166" spans="1:8" ht="25.5" x14ac:dyDescent="0.25">
      <c r="A166" s="48" t="s">
        <v>600</v>
      </c>
      <c r="B166" s="49" t="s">
        <v>266</v>
      </c>
      <c r="C166" s="49" t="s">
        <v>296</v>
      </c>
      <c r="D166" s="50" t="s">
        <v>303</v>
      </c>
      <c r="E166" s="51" t="s">
        <v>304</v>
      </c>
      <c r="F166" s="51" t="s">
        <v>52</v>
      </c>
      <c r="G166" s="72"/>
      <c r="H166" s="23"/>
    </row>
    <row r="167" spans="1:8" ht="25.5" x14ac:dyDescent="0.25">
      <c r="A167" s="52" t="s">
        <v>601</v>
      </c>
      <c r="B167" s="53" t="s">
        <v>267</v>
      </c>
      <c r="C167" s="49" t="s">
        <v>296</v>
      </c>
      <c r="D167" s="50" t="s">
        <v>305</v>
      </c>
      <c r="E167" s="51" t="s">
        <v>48</v>
      </c>
      <c r="F167" s="51" t="s">
        <v>52</v>
      </c>
      <c r="G167" s="72"/>
      <c r="H167" s="23"/>
    </row>
    <row r="168" spans="1:8" ht="25.5" x14ac:dyDescent="0.25">
      <c r="A168" s="52" t="s">
        <v>602</v>
      </c>
      <c r="B168" s="49" t="s">
        <v>260</v>
      </c>
      <c r="C168" s="49" t="s">
        <v>296</v>
      </c>
      <c r="D168" s="50" t="s">
        <v>306</v>
      </c>
      <c r="E168" s="51" t="s">
        <v>71</v>
      </c>
      <c r="F168" s="51" t="s">
        <v>52</v>
      </c>
      <c r="G168" s="72"/>
      <c r="H168" s="23"/>
    </row>
    <row r="169" spans="1:8" ht="38.25" x14ac:dyDescent="0.25">
      <c r="A169" s="52" t="s">
        <v>603</v>
      </c>
      <c r="B169" s="49" t="s">
        <v>284</v>
      </c>
      <c r="C169" s="49" t="s">
        <v>296</v>
      </c>
      <c r="D169" s="50" t="s">
        <v>307</v>
      </c>
      <c r="E169" s="51" t="s">
        <v>71</v>
      </c>
      <c r="F169" s="51" t="s">
        <v>52</v>
      </c>
      <c r="G169" s="72"/>
      <c r="H169" s="23"/>
    </row>
    <row r="170" spans="1:8" x14ac:dyDescent="0.25">
      <c r="A170" s="48" t="s">
        <v>604</v>
      </c>
      <c r="B170" s="53" t="s">
        <v>335</v>
      </c>
      <c r="C170" s="49" t="s">
        <v>296</v>
      </c>
      <c r="D170" s="50" t="s">
        <v>308</v>
      </c>
      <c r="E170" s="51" t="s">
        <v>71</v>
      </c>
      <c r="F170" s="51" t="s">
        <v>52</v>
      </c>
      <c r="G170" s="72"/>
      <c r="H170" s="23"/>
    </row>
    <row r="171" spans="1:8" x14ac:dyDescent="0.25">
      <c r="A171" s="52" t="s">
        <v>605</v>
      </c>
      <c r="B171" s="49" t="s">
        <v>335</v>
      </c>
      <c r="C171" s="49" t="s">
        <v>296</v>
      </c>
      <c r="D171" s="50" t="s">
        <v>309</v>
      </c>
      <c r="E171" s="51" t="s">
        <v>71</v>
      </c>
      <c r="F171" s="51" t="s">
        <v>52</v>
      </c>
      <c r="G171" s="72"/>
      <c r="H171" s="23"/>
    </row>
    <row r="172" spans="1:8" x14ac:dyDescent="0.25">
      <c r="A172" s="52" t="s">
        <v>606</v>
      </c>
      <c r="B172" s="49" t="s">
        <v>335</v>
      </c>
      <c r="C172" s="49" t="s">
        <v>296</v>
      </c>
      <c r="D172" s="50" t="s">
        <v>310</v>
      </c>
      <c r="E172" s="51" t="s">
        <v>71</v>
      </c>
      <c r="F172" s="51" t="s">
        <v>52</v>
      </c>
      <c r="G172" s="72"/>
      <c r="H172" s="23"/>
    </row>
    <row r="173" spans="1:8" x14ac:dyDescent="0.25">
      <c r="A173" s="52" t="s">
        <v>607</v>
      </c>
      <c r="B173" s="53" t="s">
        <v>335</v>
      </c>
      <c r="C173" s="49" t="s">
        <v>296</v>
      </c>
      <c r="D173" s="50" t="s">
        <v>311</v>
      </c>
      <c r="E173" s="51" t="s">
        <v>71</v>
      </c>
      <c r="F173" s="51" t="s">
        <v>52</v>
      </c>
      <c r="G173" s="72"/>
      <c r="H173" s="23"/>
    </row>
    <row r="174" spans="1:8" x14ac:dyDescent="0.25">
      <c r="A174" s="49" t="s">
        <v>608</v>
      </c>
      <c r="B174" s="49" t="s">
        <v>335</v>
      </c>
      <c r="C174" s="49" t="s">
        <v>296</v>
      </c>
      <c r="D174" s="50" t="s">
        <v>312</v>
      </c>
      <c r="E174" s="51" t="s">
        <v>71</v>
      </c>
      <c r="F174" s="51" t="s">
        <v>52</v>
      </c>
      <c r="G174" s="72"/>
      <c r="H174" s="23"/>
    </row>
    <row r="175" spans="1:8" ht="25.5" x14ac:dyDescent="0.25">
      <c r="A175" s="52" t="s">
        <v>609</v>
      </c>
      <c r="B175" s="49" t="s">
        <v>335</v>
      </c>
      <c r="C175" s="49" t="s">
        <v>296</v>
      </c>
      <c r="D175" s="50" t="s">
        <v>313</v>
      </c>
      <c r="E175" s="51" t="s">
        <v>71</v>
      </c>
      <c r="F175" s="51" t="s">
        <v>52</v>
      </c>
      <c r="G175" s="72"/>
      <c r="H175" s="23"/>
    </row>
    <row r="176" spans="1:8" x14ac:dyDescent="0.25">
      <c r="A176" s="52" t="s">
        <v>610</v>
      </c>
      <c r="B176" s="53" t="s">
        <v>335</v>
      </c>
      <c r="C176" s="49" t="s">
        <v>296</v>
      </c>
      <c r="D176" s="50" t="s">
        <v>314</v>
      </c>
      <c r="E176" s="51" t="s">
        <v>71</v>
      </c>
      <c r="F176" s="51" t="s">
        <v>52</v>
      </c>
      <c r="G176" s="72"/>
      <c r="H176" s="23"/>
    </row>
    <row r="177" spans="1:8" x14ac:dyDescent="0.25">
      <c r="A177" s="52" t="s">
        <v>611</v>
      </c>
      <c r="B177" s="49" t="s">
        <v>335</v>
      </c>
      <c r="C177" s="49" t="s">
        <v>296</v>
      </c>
      <c r="D177" s="50" t="s">
        <v>315</v>
      </c>
      <c r="E177" s="51" t="s">
        <v>71</v>
      </c>
      <c r="F177" s="51" t="s">
        <v>52</v>
      </c>
      <c r="G177" s="72"/>
      <c r="H177" s="23"/>
    </row>
    <row r="178" spans="1:8" x14ac:dyDescent="0.25">
      <c r="A178" s="48" t="s">
        <v>612</v>
      </c>
      <c r="B178" s="49" t="s">
        <v>335</v>
      </c>
      <c r="C178" s="49" t="s">
        <v>296</v>
      </c>
      <c r="D178" s="50" t="s">
        <v>316</v>
      </c>
      <c r="E178" s="51" t="s">
        <v>71</v>
      </c>
      <c r="F178" s="51" t="s">
        <v>52</v>
      </c>
      <c r="G178" s="72"/>
      <c r="H178" s="23"/>
    </row>
    <row r="179" spans="1:8" x14ac:dyDescent="0.25">
      <c r="A179" s="52" t="s">
        <v>613</v>
      </c>
      <c r="B179" s="53" t="s">
        <v>335</v>
      </c>
      <c r="C179" s="49" t="s">
        <v>296</v>
      </c>
      <c r="D179" s="50" t="s">
        <v>317</v>
      </c>
      <c r="E179" s="51" t="s">
        <v>71</v>
      </c>
      <c r="F179" s="51" t="s">
        <v>52</v>
      </c>
      <c r="G179" s="72"/>
      <c r="H179" s="23"/>
    </row>
    <row r="180" spans="1:8" x14ac:dyDescent="0.25">
      <c r="A180" s="52" t="s">
        <v>614</v>
      </c>
      <c r="B180" s="49" t="s">
        <v>335</v>
      </c>
      <c r="C180" s="49" t="s">
        <v>296</v>
      </c>
      <c r="D180" s="50" t="s">
        <v>318</v>
      </c>
      <c r="E180" s="51" t="s">
        <v>71</v>
      </c>
      <c r="F180" s="51" t="s">
        <v>52</v>
      </c>
      <c r="G180" s="72"/>
      <c r="H180" s="23"/>
    </row>
    <row r="181" spans="1:8" x14ac:dyDescent="0.25">
      <c r="A181" s="52" t="s">
        <v>615</v>
      </c>
      <c r="B181" s="49" t="s">
        <v>335</v>
      </c>
      <c r="C181" s="49" t="s">
        <v>296</v>
      </c>
      <c r="D181" s="50" t="s">
        <v>319</v>
      </c>
      <c r="E181" s="51" t="s">
        <v>71</v>
      </c>
      <c r="F181" s="51" t="s">
        <v>52</v>
      </c>
      <c r="G181" s="72"/>
      <c r="H181" s="23"/>
    </row>
    <row r="182" spans="1:8" x14ac:dyDescent="0.25">
      <c r="A182" s="48" t="s">
        <v>616</v>
      </c>
      <c r="B182" s="53" t="s">
        <v>335</v>
      </c>
      <c r="C182" s="49" t="s">
        <v>296</v>
      </c>
      <c r="D182" s="50" t="s">
        <v>320</v>
      </c>
      <c r="E182" s="51" t="s">
        <v>71</v>
      </c>
      <c r="F182" s="51" t="s">
        <v>52</v>
      </c>
      <c r="G182" s="72"/>
      <c r="H182" s="23"/>
    </row>
    <row r="183" spans="1:8" x14ac:dyDescent="0.25">
      <c r="A183" s="52" t="s">
        <v>617</v>
      </c>
      <c r="B183" s="49" t="s">
        <v>335</v>
      </c>
      <c r="C183" s="49" t="s">
        <v>296</v>
      </c>
      <c r="D183" s="50" t="s">
        <v>321</v>
      </c>
      <c r="E183" s="51" t="s">
        <v>71</v>
      </c>
      <c r="F183" s="51" t="s">
        <v>52</v>
      </c>
      <c r="G183" s="72"/>
      <c r="H183" s="23"/>
    </row>
    <row r="184" spans="1:8" x14ac:dyDescent="0.25">
      <c r="A184" s="52" t="s">
        <v>618</v>
      </c>
      <c r="B184" s="49" t="s">
        <v>335</v>
      </c>
      <c r="C184" s="49" t="s">
        <v>296</v>
      </c>
      <c r="D184" s="50" t="s">
        <v>322</v>
      </c>
      <c r="E184" s="51" t="s">
        <v>71</v>
      </c>
      <c r="F184" s="51" t="s">
        <v>52</v>
      </c>
      <c r="G184" s="72"/>
      <c r="H184" s="23"/>
    </row>
    <row r="185" spans="1:8" x14ac:dyDescent="0.25">
      <c r="A185" s="52" t="s">
        <v>619</v>
      </c>
      <c r="B185" s="53" t="s">
        <v>335</v>
      </c>
      <c r="C185" s="49" t="s">
        <v>296</v>
      </c>
      <c r="D185" s="50" t="s">
        <v>323</v>
      </c>
      <c r="E185" s="51" t="s">
        <v>71</v>
      </c>
      <c r="F185" s="51" t="s">
        <v>52</v>
      </c>
      <c r="G185" s="72"/>
      <c r="H185" s="23"/>
    </row>
    <row r="186" spans="1:8" x14ac:dyDescent="0.25">
      <c r="A186" s="48" t="s">
        <v>620</v>
      </c>
      <c r="B186" s="49" t="s">
        <v>335</v>
      </c>
      <c r="C186" s="49" t="s">
        <v>296</v>
      </c>
      <c r="D186" s="50" t="s">
        <v>324</v>
      </c>
      <c r="E186" s="51" t="s">
        <v>71</v>
      </c>
      <c r="F186" s="51" t="s">
        <v>52</v>
      </c>
      <c r="G186" s="72"/>
      <c r="H186" s="23"/>
    </row>
    <row r="187" spans="1:8" x14ac:dyDescent="0.25">
      <c r="A187" s="52" t="s">
        <v>621</v>
      </c>
      <c r="B187" s="49" t="s">
        <v>335</v>
      </c>
      <c r="C187" s="49" t="s">
        <v>296</v>
      </c>
      <c r="D187" s="50" t="s">
        <v>325</v>
      </c>
      <c r="E187" s="51" t="s">
        <v>71</v>
      </c>
      <c r="F187" s="51" t="s">
        <v>52</v>
      </c>
      <c r="G187" s="72"/>
      <c r="H187" s="23"/>
    </row>
    <row r="188" spans="1:8" x14ac:dyDescent="0.25">
      <c r="A188" s="52" t="s">
        <v>622</v>
      </c>
      <c r="B188" s="53" t="s">
        <v>335</v>
      </c>
      <c r="C188" s="49" t="s">
        <v>296</v>
      </c>
      <c r="D188" s="50" t="s">
        <v>326</v>
      </c>
      <c r="E188" s="51" t="s">
        <v>71</v>
      </c>
      <c r="F188" s="51" t="s">
        <v>52</v>
      </c>
      <c r="G188" s="72"/>
      <c r="H188" s="23"/>
    </row>
    <row r="189" spans="1:8" s="33" customFormat="1" ht="25.5" x14ac:dyDescent="0.25">
      <c r="A189" s="52" t="s">
        <v>623</v>
      </c>
      <c r="B189" s="49" t="s">
        <v>335</v>
      </c>
      <c r="C189" s="49" t="s">
        <v>296</v>
      </c>
      <c r="D189" s="50" t="s">
        <v>327</v>
      </c>
      <c r="E189" s="51" t="s">
        <v>71</v>
      </c>
      <c r="F189" s="51" t="s">
        <v>52</v>
      </c>
      <c r="G189" s="72"/>
      <c r="H189" s="23"/>
    </row>
    <row r="190" spans="1:8" s="33" customFormat="1" x14ac:dyDescent="0.25">
      <c r="A190" s="48" t="s">
        <v>624</v>
      </c>
      <c r="B190" s="49" t="s">
        <v>335</v>
      </c>
      <c r="C190" s="49" t="s">
        <v>296</v>
      </c>
      <c r="D190" s="50" t="s">
        <v>328</v>
      </c>
      <c r="E190" s="51" t="s">
        <v>71</v>
      </c>
      <c r="F190" s="51" t="s">
        <v>52</v>
      </c>
      <c r="G190" s="72"/>
      <c r="H190" s="23"/>
    </row>
    <row r="191" spans="1:8" s="33" customFormat="1" ht="25.5" x14ac:dyDescent="0.25">
      <c r="A191" s="54" t="s">
        <v>625</v>
      </c>
      <c r="B191" s="53" t="s">
        <v>335</v>
      </c>
      <c r="C191" s="49" t="s">
        <v>296</v>
      </c>
      <c r="D191" s="50" t="s">
        <v>329</v>
      </c>
      <c r="E191" s="51" t="s">
        <v>71</v>
      </c>
      <c r="F191" s="51" t="s">
        <v>52</v>
      </c>
      <c r="G191" s="72"/>
      <c r="H191" s="23"/>
    </row>
    <row r="192" spans="1:8" s="33" customFormat="1" x14ac:dyDescent="0.25">
      <c r="A192" s="54" t="s">
        <v>626</v>
      </c>
      <c r="B192" s="49" t="s">
        <v>335</v>
      </c>
      <c r="C192" s="49" t="s">
        <v>296</v>
      </c>
      <c r="D192" s="50" t="s">
        <v>330</v>
      </c>
      <c r="E192" s="51" t="s">
        <v>71</v>
      </c>
      <c r="F192" s="51" t="s">
        <v>52</v>
      </c>
      <c r="G192" s="72"/>
      <c r="H192" s="23"/>
    </row>
    <row r="193" spans="1:8" s="33" customFormat="1" x14ac:dyDescent="0.25">
      <c r="A193" s="52" t="s">
        <v>627</v>
      </c>
      <c r="B193" s="49" t="s">
        <v>335</v>
      </c>
      <c r="C193" s="49" t="s">
        <v>296</v>
      </c>
      <c r="D193" s="50" t="s">
        <v>331</v>
      </c>
      <c r="E193" s="51" t="s">
        <v>71</v>
      </c>
      <c r="F193" s="51" t="s">
        <v>52</v>
      </c>
      <c r="G193" s="72"/>
      <c r="H193" s="23"/>
    </row>
    <row r="194" spans="1:8" s="33" customFormat="1" ht="38.25" x14ac:dyDescent="0.25">
      <c r="A194" s="48" t="s">
        <v>628</v>
      </c>
      <c r="B194" s="53" t="s">
        <v>335</v>
      </c>
      <c r="C194" s="49" t="s">
        <v>296</v>
      </c>
      <c r="D194" s="50" t="s">
        <v>332</v>
      </c>
      <c r="E194" s="51" t="s">
        <v>71</v>
      </c>
      <c r="F194" s="51" t="s">
        <v>52</v>
      </c>
      <c r="G194" s="72"/>
      <c r="H194" s="23"/>
    </row>
    <row r="195" spans="1:8" s="33" customFormat="1" x14ac:dyDescent="0.25">
      <c r="A195" s="52" t="s">
        <v>629</v>
      </c>
      <c r="B195" s="49" t="s">
        <v>335</v>
      </c>
      <c r="C195" s="49" t="s">
        <v>296</v>
      </c>
      <c r="D195" s="50" t="s">
        <v>333</v>
      </c>
      <c r="E195" s="51" t="s">
        <v>71</v>
      </c>
      <c r="F195" s="51" t="s">
        <v>52</v>
      </c>
      <c r="G195" s="72"/>
      <c r="H195" s="23"/>
    </row>
    <row r="196" spans="1:8" s="33" customFormat="1" x14ac:dyDescent="0.25">
      <c r="A196" s="52" t="s">
        <v>334</v>
      </c>
      <c r="B196" s="49" t="s">
        <v>335</v>
      </c>
      <c r="C196" s="49" t="s">
        <v>336</v>
      </c>
      <c r="D196" s="50" t="s">
        <v>680</v>
      </c>
      <c r="E196" s="51" t="s">
        <v>47</v>
      </c>
      <c r="F196" s="51" t="s">
        <v>52</v>
      </c>
      <c r="G196" s="72"/>
      <c r="H196" s="23"/>
    </row>
    <row r="197" spans="1:8" s="33" customFormat="1" x14ac:dyDescent="0.25">
      <c r="A197" s="52" t="s">
        <v>337</v>
      </c>
      <c r="B197" s="53" t="s">
        <v>335</v>
      </c>
      <c r="C197" s="49" t="s">
        <v>336</v>
      </c>
      <c r="D197" s="50" t="s">
        <v>338</v>
      </c>
      <c r="E197" s="51" t="s">
        <v>47</v>
      </c>
      <c r="F197" s="51" t="s">
        <v>52</v>
      </c>
      <c r="G197" s="72"/>
      <c r="H197" s="23"/>
    </row>
    <row r="198" spans="1:8" s="33" customFormat="1" ht="20.100000000000001" customHeight="1" x14ac:dyDescent="0.25">
      <c r="A198" s="55" t="s">
        <v>442</v>
      </c>
      <c r="B198" s="55"/>
      <c r="C198" s="55"/>
      <c r="D198" s="56"/>
      <c r="E198" s="56"/>
      <c r="F198" s="56"/>
      <c r="G198" s="74"/>
      <c r="H198" s="25"/>
    </row>
    <row r="199" spans="1:8" s="33" customFormat="1" x14ac:dyDescent="0.25">
      <c r="A199" s="52" t="s">
        <v>339</v>
      </c>
      <c r="B199" s="49" t="s">
        <v>340</v>
      </c>
      <c r="C199" s="49" t="s">
        <v>341</v>
      </c>
      <c r="D199" s="50" t="s">
        <v>342</v>
      </c>
      <c r="E199" s="51" t="s">
        <v>47</v>
      </c>
      <c r="F199" s="51" t="s">
        <v>283</v>
      </c>
      <c r="G199" s="72"/>
      <c r="H199" s="23"/>
    </row>
    <row r="200" spans="1:8" s="33" customFormat="1" ht="25.5" x14ac:dyDescent="0.25">
      <c r="A200" s="52" t="s">
        <v>343</v>
      </c>
      <c r="B200" s="53" t="s">
        <v>340</v>
      </c>
      <c r="C200" s="49" t="s">
        <v>341</v>
      </c>
      <c r="D200" s="50" t="s">
        <v>344</v>
      </c>
      <c r="E200" s="40" t="s">
        <v>47</v>
      </c>
      <c r="F200" s="46" t="s">
        <v>52</v>
      </c>
      <c r="G200" s="72"/>
      <c r="H200" s="23"/>
    </row>
    <row r="201" spans="1:8" s="33" customFormat="1" ht="51" x14ac:dyDescent="0.25">
      <c r="A201" s="48" t="s">
        <v>345</v>
      </c>
      <c r="B201" s="49" t="s">
        <v>340</v>
      </c>
      <c r="C201" s="49" t="s">
        <v>341</v>
      </c>
      <c r="D201" s="50" t="s">
        <v>681</v>
      </c>
      <c r="E201" s="40" t="s">
        <v>47</v>
      </c>
      <c r="F201" s="40" t="s">
        <v>283</v>
      </c>
      <c r="G201" s="72"/>
      <c r="H201" s="23"/>
    </row>
    <row r="202" spans="1:8" s="33" customFormat="1" ht="20.100000000000001" customHeight="1" x14ac:dyDescent="0.25">
      <c r="A202" s="55" t="s">
        <v>443</v>
      </c>
      <c r="B202" s="55"/>
      <c r="C202" s="55"/>
      <c r="D202" s="56"/>
      <c r="E202" s="56"/>
      <c r="F202" s="56"/>
      <c r="G202" s="74"/>
      <c r="H202" s="25"/>
    </row>
    <row r="203" spans="1:8" s="33" customFormat="1" ht="20.100000000000001" customHeight="1" x14ac:dyDescent="0.25">
      <c r="A203" s="55" t="s">
        <v>437</v>
      </c>
      <c r="B203" s="55"/>
      <c r="C203" s="55"/>
      <c r="D203" s="56"/>
      <c r="E203" s="56"/>
      <c r="F203" s="56"/>
      <c r="G203" s="74"/>
      <c r="H203" s="25"/>
    </row>
    <row r="204" spans="1:8" s="33" customFormat="1" x14ac:dyDescent="0.25">
      <c r="A204" s="52" t="s">
        <v>630</v>
      </c>
      <c r="B204" s="49" t="s">
        <v>284</v>
      </c>
      <c r="C204" s="49" t="s">
        <v>296</v>
      </c>
      <c r="D204" s="50" t="s">
        <v>346</v>
      </c>
      <c r="E204" s="51" t="s">
        <v>71</v>
      </c>
      <c r="F204" s="51" t="s">
        <v>54</v>
      </c>
      <c r="G204" s="72"/>
      <c r="H204" s="23"/>
    </row>
    <row r="205" spans="1:8" s="33" customFormat="1" ht="25.5" x14ac:dyDescent="0.25">
      <c r="A205" s="52" t="s">
        <v>631</v>
      </c>
      <c r="B205" s="53" t="s">
        <v>284</v>
      </c>
      <c r="C205" s="49" t="s">
        <v>296</v>
      </c>
      <c r="D205" s="50" t="s">
        <v>347</v>
      </c>
      <c r="E205" s="51" t="s">
        <v>48</v>
      </c>
      <c r="F205" s="51" t="s">
        <v>54</v>
      </c>
      <c r="G205" s="72"/>
      <c r="H205" s="23"/>
    </row>
    <row r="206" spans="1:8" s="33" customFormat="1" ht="25.5" x14ac:dyDescent="0.25">
      <c r="A206" s="48" t="s">
        <v>632</v>
      </c>
      <c r="B206" s="49" t="s">
        <v>284</v>
      </c>
      <c r="C206" s="49" t="s">
        <v>296</v>
      </c>
      <c r="D206" s="50" t="s">
        <v>348</v>
      </c>
      <c r="E206" s="51" t="s">
        <v>71</v>
      </c>
      <c r="F206" s="51" t="s">
        <v>54</v>
      </c>
      <c r="G206" s="72"/>
      <c r="H206" s="23"/>
    </row>
    <row r="207" spans="1:8" s="33" customFormat="1" ht="51" x14ac:dyDescent="0.25">
      <c r="A207" s="52" t="s">
        <v>633</v>
      </c>
      <c r="B207" s="49" t="s">
        <v>284</v>
      </c>
      <c r="C207" s="49" t="s">
        <v>296</v>
      </c>
      <c r="D207" s="50" t="s">
        <v>349</v>
      </c>
      <c r="E207" s="51" t="s">
        <v>71</v>
      </c>
      <c r="F207" s="51" t="s">
        <v>54</v>
      </c>
      <c r="G207" s="72"/>
      <c r="H207" s="23"/>
    </row>
    <row r="208" spans="1:8" s="33" customFormat="1" x14ac:dyDescent="0.25">
      <c r="A208" s="52" t="s">
        <v>634</v>
      </c>
      <c r="B208" s="53" t="s">
        <v>350</v>
      </c>
      <c r="C208" s="49" t="s">
        <v>296</v>
      </c>
      <c r="D208" s="50" t="s">
        <v>351</v>
      </c>
      <c r="E208" s="51" t="s">
        <v>48</v>
      </c>
      <c r="F208" s="51" t="s">
        <v>54</v>
      </c>
      <c r="G208" s="72"/>
      <c r="H208" s="23"/>
    </row>
    <row r="209" spans="1:8" s="33" customFormat="1" x14ac:dyDescent="0.25">
      <c r="A209" s="48" t="s">
        <v>635</v>
      </c>
      <c r="B209" s="49" t="s">
        <v>284</v>
      </c>
      <c r="C209" s="49" t="s">
        <v>296</v>
      </c>
      <c r="D209" s="50" t="s">
        <v>352</v>
      </c>
      <c r="E209" s="51" t="s">
        <v>71</v>
      </c>
      <c r="F209" s="51" t="s">
        <v>54</v>
      </c>
      <c r="G209" s="72"/>
      <c r="H209" s="23"/>
    </row>
    <row r="210" spans="1:8" s="33" customFormat="1" x14ac:dyDescent="0.25">
      <c r="A210" s="52" t="s">
        <v>636</v>
      </c>
      <c r="B210" s="49" t="s">
        <v>284</v>
      </c>
      <c r="C210" s="49" t="s">
        <v>296</v>
      </c>
      <c r="D210" s="50" t="s">
        <v>353</v>
      </c>
      <c r="E210" s="51" t="s">
        <v>71</v>
      </c>
      <c r="F210" s="51" t="s">
        <v>54</v>
      </c>
      <c r="G210" s="72"/>
      <c r="H210" s="23"/>
    </row>
    <row r="211" spans="1:8" s="33" customFormat="1" x14ac:dyDescent="0.25">
      <c r="A211" s="52" t="s">
        <v>637</v>
      </c>
      <c r="B211" s="53" t="s">
        <v>284</v>
      </c>
      <c r="C211" s="49" t="s">
        <v>296</v>
      </c>
      <c r="D211" s="50" t="s">
        <v>354</v>
      </c>
      <c r="E211" s="51" t="s">
        <v>71</v>
      </c>
      <c r="F211" s="51" t="s">
        <v>54</v>
      </c>
      <c r="G211" s="72"/>
      <c r="H211" s="23"/>
    </row>
    <row r="212" spans="1:8" s="33" customFormat="1" x14ac:dyDescent="0.25">
      <c r="A212" s="48" t="s">
        <v>638</v>
      </c>
      <c r="B212" s="49" t="s">
        <v>355</v>
      </c>
      <c r="C212" s="49" t="s">
        <v>296</v>
      </c>
      <c r="D212" s="50" t="s">
        <v>356</v>
      </c>
      <c r="E212" s="51" t="s">
        <v>48</v>
      </c>
      <c r="F212" s="51" t="s">
        <v>54</v>
      </c>
      <c r="G212" s="72"/>
      <c r="H212" s="23"/>
    </row>
    <row r="213" spans="1:8" s="33" customFormat="1" x14ac:dyDescent="0.25">
      <c r="A213" s="52" t="s">
        <v>639</v>
      </c>
      <c r="B213" s="49" t="s">
        <v>357</v>
      </c>
      <c r="C213" s="49" t="s">
        <v>296</v>
      </c>
      <c r="D213" s="50" t="s">
        <v>358</v>
      </c>
      <c r="E213" s="51" t="s">
        <v>48</v>
      </c>
      <c r="F213" s="51" t="s">
        <v>54</v>
      </c>
      <c r="G213" s="72"/>
      <c r="H213" s="23"/>
    </row>
    <row r="214" spans="1:8" s="33" customFormat="1" x14ac:dyDescent="0.25">
      <c r="A214" s="52" t="s">
        <v>640</v>
      </c>
      <c r="B214" s="53" t="s">
        <v>284</v>
      </c>
      <c r="C214" s="49" t="s">
        <v>296</v>
      </c>
      <c r="D214" s="50" t="s">
        <v>359</v>
      </c>
      <c r="E214" s="51" t="s">
        <v>71</v>
      </c>
      <c r="F214" s="51" t="s">
        <v>54</v>
      </c>
      <c r="G214" s="72"/>
      <c r="H214" s="23"/>
    </row>
    <row r="215" spans="1:8" s="33" customFormat="1" ht="25.5" x14ac:dyDescent="0.25">
      <c r="A215" s="48" t="s">
        <v>641</v>
      </c>
      <c r="B215" s="49" t="s">
        <v>284</v>
      </c>
      <c r="C215" s="49" t="s">
        <v>296</v>
      </c>
      <c r="D215" s="50" t="s">
        <v>360</v>
      </c>
      <c r="E215" s="51" t="s">
        <v>71</v>
      </c>
      <c r="F215" s="51" t="s">
        <v>54</v>
      </c>
      <c r="G215" s="72"/>
      <c r="H215" s="23"/>
    </row>
    <row r="216" spans="1:8" s="33" customFormat="1" ht="38.25" x14ac:dyDescent="0.25">
      <c r="A216" s="52" t="s">
        <v>642</v>
      </c>
      <c r="B216" s="49" t="s">
        <v>284</v>
      </c>
      <c r="C216" s="49" t="s">
        <v>296</v>
      </c>
      <c r="D216" s="50" t="s">
        <v>682</v>
      </c>
      <c r="E216" s="51" t="s">
        <v>71</v>
      </c>
      <c r="F216" s="51" t="s">
        <v>54</v>
      </c>
      <c r="G216" s="72"/>
      <c r="H216" s="23"/>
    </row>
    <row r="217" spans="1:8" s="33" customFormat="1" ht="39" customHeight="1" x14ac:dyDescent="0.25">
      <c r="A217" s="52" t="s">
        <v>643</v>
      </c>
      <c r="B217" s="53" t="s">
        <v>284</v>
      </c>
      <c r="C217" s="49" t="s">
        <v>296</v>
      </c>
      <c r="D217" s="50" t="s">
        <v>683</v>
      </c>
      <c r="E217" s="51" t="s">
        <v>71</v>
      </c>
      <c r="F217" s="51" t="s">
        <v>361</v>
      </c>
      <c r="G217" s="72"/>
      <c r="H217" s="23"/>
    </row>
    <row r="218" spans="1:8" s="33" customFormat="1" x14ac:dyDescent="0.25">
      <c r="A218" s="48" t="s">
        <v>644</v>
      </c>
      <c r="B218" s="49" t="s">
        <v>362</v>
      </c>
      <c r="C218" s="49" t="s">
        <v>296</v>
      </c>
      <c r="D218" s="50" t="s">
        <v>363</v>
      </c>
      <c r="E218" s="51" t="s">
        <v>71</v>
      </c>
      <c r="F218" s="51" t="s">
        <v>361</v>
      </c>
      <c r="G218" s="72"/>
      <c r="H218" s="23"/>
    </row>
    <row r="219" spans="1:8" s="33" customFormat="1" ht="38.25" x14ac:dyDescent="0.25">
      <c r="A219" s="52" t="s">
        <v>645</v>
      </c>
      <c r="B219" s="49" t="s">
        <v>364</v>
      </c>
      <c r="C219" s="49" t="s">
        <v>296</v>
      </c>
      <c r="D219" s="50" t="s">
        <v>684</v>
      </c>
      <c r="E219" s="51" t="s">
        <v>71</v>
      </c>
      <c r="F219" s="51" t="s">
        <v>361</v>
      </c>
      <c r="G219" s="72"/>
      <c r="H219" s="23"/>
    </row>
    <row r="220" spans="1:8" s="33" customFormat="1" x14ac:dyDescent="0.25">
      <c r="A220" s="52" t="s">
        <v>365</v>
      </c>
      <c r="B220" s="53" t="s">
        <v>58</v>
      </c>
      <c r="C220" s="49" t="s">
        <v>296</v>
      </c>
      <c r="D220" s="50" t="s">
        <v>366</v>
      </c>
      <c r="E220" s="51" t="s">
        <v>71</v>
      </c>
      <c r="F220" s="51" t="s">
        <v>361</v>
      </c>
      <c r="G220" s="72"/>
      <c r="H220" s="23"/>
    </row>
    <row r="221" spans="1:8" s="33" customFormat="1" ht="20.100000000000001" customHeight="1" x14ac:dyDescent="0.25">
      <c r="A221" s="55" t="s">
        <v>436</v>
      </c>
      <c r="B221" s="55"/>
      <c r="C221" s="55"/>
      <c r="D221" s="56"/>
      <c r="E221" s="56"/>
      <c r="F221" s="56"/>
      <c r="G221" s="74"/>
      <c r="H221" s="25"/>
    </row>
    <row r="222" spans="1:8" s="33" customFormat="1" ht="38.25" x14ac:dyDescent="0.25">
      <c r="A222" s="52" t="s">
        <v>367</v>
      </c>
      <c r="B222" s="49" t="s">
        <v>340</v>
      </c>
      <c r="C222" s="49" t="s">
        <v>368</v>
      </c>
      <c r="D222" s="50" t="s">
        <v>369</v>
      </c>
      <c r="E222" s="51" t="s">
        <v>71</v>
      </c>
      <c r="F222" s="51" t="s">
        <v>283</v>
      </c>
      <c r="G222" s="72"/>
      <c r="H222" s="23"/>
    </row>
    <row r="223" spans="1:8" s="33" customFormat="1" x14ac:dyDescent="0.25">
      <c r="A223" s="52" t="s">
        <v>646</v>
      </c>
      <c r="B223" s="53" t="s">
        <v>370</v>
      </c>
      <c r="C223" s="49" t="s">
        <v>368</v>
      </c>
      <c r="D223" s="50" t="s">
        <v>371</v>
      </c>
      <c r="E223" s="51" t="s">
        <v>48</v>
      </c>
      <c r="F223" s="51" t="s">
        <v>54</v>
      </c>
      <c r="G223" s="72"/>
      <c r="H223" s="23"/>
    </row>
    <row r="224" spans="1:8" s="33" customFormat="1" ht="25.5" x14ac:dyDescent="0.25">
      <c r="A224" s="48" t="s">
        <v>647</v>
      </c>
      <c r="B224" s="49" t="s">
        <v>372</v>
      </c>
      <c r="C224" s="49" t="s">
        <v>373</v>
      </c>
      <c r="D224" s="50" t="s">
        <v>374</v>
      </c>
      <c r="E224" s="51" t="s">
        <v>71</v>
      </c>
      <c r="F224" s="51" t="s">
        <v>54</v>
      </c>
      <c r="G224" s="72"/>
      <c r="H224" s="23"/>
    </row>
    <row r="225" spans="1:8" s="33" customFormat="1" ht="25.5" x14ac:dyDescent="0.25">
      <c r="A225" s="52" t="s">
        <v>367</v>
      </c>
      <c r="B225" s="49" t="s">
        <v>372</v>
      </c>
      <c r="C225" s="49" t="s">
        <v>375</v>
      </c>
      <c r="D225" s="50" t="s">
        <v>376</v>
      </c>
      <c r="E225" s="51" t="s">
        <v>71</v>
      </c>
      <c r="F225" s="51" t="s">
        <v>54</v>
      </c>
      <c r="G225" s="72"/>
      <c r="H225" s="23"/>
    </row>
    <row r="226" spans="1:8" s="33" customFormat="1" ht="25.5" x14ac:dyDescent="0.25">
      <c r="A226" s="52" t="s">
        <v>646</v>
      </c>
      <c r="B226" s="53" t="s">
        <v>372</v>
      </c>
      <c r="C226" s="49" t="s">
        <v>375</v>
      </c>
      <c r="D226" s="50" t="s">
        <v>377</v>
      </c>
      <c r="E226" s="51" t="s">
        <v>71</v>
      </c>
      <c r="F226" s="51" t="s">
        <v>54</v>
      </c>
      <c r="G226" s="72"/>
      <c r="H226" s="23"/>
    </row>
    <row r="227" spans="1:8" s="33" customFormat="1" ht="20.100000000000001" customHeight="1" x14ac:dyDescent="0.25">
      <c r="A227" s="55" t="s">
        <v>438</v>
      </c>
      <c r="B227" s="55"/>
      <c r="C227" s="55"/>
      <c r="D227" s="56"/>
      <c r="E227" s="56"/>
      <c r="F227" s="56"/>
      <c r="G227" s="74"/>
      <c r="H227" s="25"/>
    </row>
    <row r="228" spans="1:8" s="33" customFormat="1" ht="25.5" x14ac:dyDescent="0.25">
      <c r="A228" s="52" t="s">
        <v>648</v>
      </c>
      <c r="B228" s="49" t="s">
        <v>284</v>
      </c>
      <c r="C228" s="49" t="s">
        <v>368</v>
      </c>
      <c r="D228" s="50" t="s">
        <v>378</v>
      </c>
      <c r="E228" s="51" t="s">
        <v>71</v>
      </c>
      <c r="F228" s="51" t="s">
        <v>54</v>
      </c>
      <c r="G228" s="72"/>
      <c r="H228" s="23"/>
    </row>
    <row r="229" spans="1:8" s="33" customFormat="1" ht="38.25" x14ac:dyDescent="0.25">
      <c r="A229" s="52" t="s">
        <v>649</v>
      </c>
      <c r="B229" s="53" t="s">
        <v>284</v>
      </c>
      <c r="C229" s="49" t="s">
        <v>368</v>
      </c>
      <c r="D229" s="50" t="s">
        <v>379</v>
      </c>
      <c r="E229" s="51" t="s">
        <v>71</v>
      </c>
      <c r="F229" s="51" t="s">
        <v>54</v>
      </c>
      <c r="G229" s="72"/>
      <c r="H229" s="23"/>
    </row>
    <row r="230" spans="1:8" s="33" customFormat="1" ht="25.5" x14ac:dyDescent="0.25">
      <c r="A230" s="48" t="s">
        <v>650</v>
      </c>
      <c r="B230" s="49" t="s">
        <v>284</v>
      </c>
      <c r="C230" s="49" t="s">
        <v>368</v>
      </c>
      <c r="D230" s="50" t="s">
        <v>380</v>
      </c>
      <c r="E230" s="51" t="s">
        <v>71</v>
      </c>
      <c r="F230" s="51" t="s">
        <v>54</v>
      </c>
      <c r="G230" s="72"/>
      <c r="H230" s="23"/>
    </row>
    <row r="231" spans="1:8" s="33" customFormat="1" ht="27.75" customHeight="1" x14ac:dyDescent="0.25">
      <c r="A231" s="52" t="s">
        <v>651</v>
      </c>
      <c r="B231" s="49" t="s">
        <v>284</v>
      </c>
      <c r="C231" s="49" t="s">
        <v>368</v>
      </c>
      <c r="D231" s="50" t="s">
        <v>381</v>
      </c>
      <c r="E231" s="51" t="s">
        <v>71</v>
      </c>
      <c r="F231" s="51" t="s">
        <v>54</v>
      </c>
      <c r="G231" s="72"/>
      <c r="H231" s="23"/>
    </row>
    <row r="232" spans="1:8" s="33" customFormat="1" ht="25.5" x14ac:dyDescent="0.25">
      <c r="A232" s="52" t="s">
        <v>382</v>
      </c>
      <c r="B232" s="53" t="s">
        <v>340</v>
      </c>
      <c r="C232" s="49" t="s">
        <v>368</v>
      </c>
      <c r="D232" s="50" t="s">
        <v>383</v>
      </c>
      <c r="E232" s="51" t="s">
        <v>71</v>
      </c>
      <c r="F232" s="51" t="s">
        <v>54</v>
      </c>
      <c r="G232" s="72"/>
      <c r="H232" s="23"/>
    </row>
    <row r="233" spans="1:8" s="33" customFormat="1" ht="20.100000000000001" customHeight="1" x14ac:dyDescent="0.25">
      <c r="A233" s="55" t="s">
        <v>439</v>
      </c>
      <c r="B233" s="55"/>
      <c r="C233" s="55"/>
      <c r="D233" s="56"/>
      <c r="E233" s="56"/>
      <c r="F233" s="56"/>
      <c r="G233" s="74"/>
      <c r="H233" s="25"/>
    </row>
    <row r="234" spans="1:8" s="33" customFormat="1" x14ac:dyDescent="0.25">
      <c r="A234" s="52" t="s">
        <v>384</v>
      </c>
      <c r="B234" s="49" t="s">
        <v>385</v>
      </c>
      <c r="C234" s="49" t="s">
        <v>386</v>
      </c>
      <c r="D234" s="50" t="s">
        <v>387</v>
      </c>
      <c r="E234" s="51" t="s">
        <v>71</v>
      </c>
      <c r="F234" s="51" t="s">
        <v>54</v>
      </c>
      <c r="G234" s="72"/>
      <c r="H234" s="23"/>
    </row>
    <row r="235" spans="1:8" s="33" customFormat="1" x14ac:dyDescent="0.25">
      <c r="A235" s="52" t="s">
        <v>388</v>
      </c>
      <c r="B235" s="53" t="s">
        <v>340</v>
      </c>
      <c r="C235" s="49" t="s">
        <v>389</v>
      </c>
      <c r="D235" s="50" t="s">
        <v>390</v>
      </c>
      <c r="E235" s="51" t="s">
        <v>71</v>
      </c>
      <c r="F235" s="51" t="s">
        <v>54</v>
      </c>
      <c r="G235" s="72"/>
      <c r="H235" s="23"/>
    </row>
    <row r="236" spans="1:8" s="33" customFormat="1" x14ac:dyDescent="0.25">
      <c r="A236" s="48" t="s">
        <v>391</v>
      </c>
      <c r="B236" s="49" t="s">
        <v>340</v>
      </c>
      <c r="C236" s="49" t="s">
        <v>389</v>
      </c>
      <c r="D236" s="50" t="s">
        <v>392</v>
      </c>
      <c r="E236" s="51" t="s">
        <v>71</v>
      </c>
      <c r="F236" s="51" t="s">
        <v>54</v>
      </c>
      <c r="G236" s="72"/>
      <c r="H236" s="23"/>
    </row>
    <row r="237" spans="1:8" s="33" customFormat="1" x14ac:dyDescent="0.25">
      <c r="A237" s="52" t="s">
        <v>393</v>
      </c>
      <c r="B237" s="49" t="s">
        <v>340</v>
      </c>
      <c r="C237" s="49" t="s">
        <v>394</v>
      </c>
      <c r="D237" s="50" t="s">
        <v>395</v>
      </c>
      <c r="E237" s="51" t="s">
        <v>71</v>
      </c>
      <c r="F237" s="51" t="s">
        <v>54</v>
      </c>
      <c r="G237" s="72"/>
      <c r="H237" s="23"/>
    </row>
    <row r="238" spans="1:8" s="33" customFormat="1" ht="20.100000000000001" customHeight="1" x14ac:dyDescent="0.25">
      <c r="A238" s="55" t="s">
        <v>444</v>
      </c>
      <c r="B238" s="55"/>
      <c r="C238" s="55"/>
      <c r="D238" s="56"/>
      <c r="E238" s="56"/>
      <c r="F238" s="56"/>
      <c r="G238" s="74"/>
      <c r="H238" s="25"/>
    </row>
    <row r="239" spans="1:8" s="33" customFormat="1" ht="51" x14ac:dyDescent="0.25">
      <c r="A239" s="52" t="s">
        <v>396</v>
      </c>
      <c r="B239" s="49" t="s">
        <v>251</v>
      </c>
      <c r="C239" s="49" t="s">
        <v>397</v>
      </c>
      <c r="D239" s="50" t="s">
        <v>399</v>
      </c>
      <c r="E239" s="51" t="s">
        <v>47</v>
      </c>
      <c r="F239" s="51" t="s">
        <v>398</v>
      </c>
      <c r="G239" s="72"/>
      <c r="H239" s="23"/>
    </row>
    <row r="240" spans="1:8" s="33" customFormat="1" x14ac:dyDescent="0.25">
      <c r="A240" s="52" t="s">
        <v>652</v>
      </c>
      <c r="B240" s="53" t="s">
        <v>449</v>
      </c>
      <c r="C240" s="49" t="s">
        <v>400</v>
      </c>
      <c r="D240" s="50" t="s">
        <v>401</v>
      </c>
      <c r="E240" s="51" t="s">
        <v>71</v>
      </c>
      <c r="F240" s="51" t="s">
        <v>137</v>
      </c>
      <c r="G240" s="72"/>
      <c r="H240" s="23"/>
    </row>
    <row r="241" spans="1:8" s="33" customFormat="1" x14ac:dyDescent="0.25">
      <c r="A241" s="48" t="s">
        <v>653</v>
      </c>
      <c r="B241" s="49" t="s">
        <v>449</v>
      </c>
      <c r="C241" s="49" t="s">
        <v>400</v>
      </c>
      <c r="D241" s="50" t="s">
        <v>402</v>
      </c>
      <c r="E241" s="51" t="s">
        <v>71</v>
      </c>
      <c r="F241" s="51" t="s">
        <v>137</v>
      </c>
      <c r="G241" s="72"/>
      <c r="H241" s="23"/>
    </row>
    <row r="242" spans="1:8" s="33" customFormat="1" x14ac:dyDescent="0.25">
      <c r="A242" s="52" t="s">
        <v>654</v>
      </c>
      <c r="B242" s="49" t="s">
        <v>449</v>
      </c>
      <c r="C242" s="49" t="s">
        <v>400</v>
      </c>
      <c r="D242" s="50" t="s">
        <v>403</v>
      </c>
      <c r="E242" s="51" t="s">
        <v>71</v>
      </c>
      <c r="F242" s="51" t="s">
        <v>137</v>
      </c>
      <c r="G242" s="72"/>
      <c r="H242" s="23"/>
    </row>
    <row r="243" spans="1:8" s="33" customFormat="1" x14ac:dyDescent="0.25">
      <c r="A243" s="52" t="s">
        <v>655</v>
      </c>
      <c r="B243" s="49" t="s">
        <v>450</v>
      </c>
      <c r="C243" s="49" t="s">
        <v>400</v>
      </c>
      <c r="D243" s="50" t="s">
        <v>404</v>
      </c>
      <c r="E243" s="51" t="s">
        <v>71</v>
      </c>
      <c r="F243" s="51" t="s">
        <v>137</v>
      </c>
      <c r="G243" s="72"/>
      <c r="H243" s="23"/>
    </row>
    <row r="244" spans="1:8" s="33" customFormat="1" x14ac:dyDescent="0.25">
      <c r="A244" s="52" t="s">
        <v>656</v>
      </c>
      <c r="B244" s="53" t="s">
        <v>449</v>
      </c>
      <c r="C244" s="49" t="s">
        <v>400</v>
      </c>
      <c r="D244" s="50" t="s">
        <v>405</v>
      </c>
      <c r="E244" s="51" t="s">
        <v>71</v>
      </c>
      <c r="F244" s="51" t="s">
        <v>137</v>
      </c>
      <c r="G244" s="72"/>
      <c r="H244" s="23"/>
    </row>
    <row r="245" spans="1:8" s="33" customFormat="1" x14ac:dyDescent="0.25">
      <c r="A245" s="48" t="s">
        <v>657</v>
      </c>
      <c r="B245" s="49" t="s">
        <v>449</v>
      </c>
      <c r="C245" s="49" t="s">
        <v>400</v>
      </c>
      <c r="D245" s="50" t="s">
        <v>406</v>
      </c>
      <c r="E245" s="51" t="s">
        <v>71</v>
      </c>
      <c r="F245" s="51" t="s">
        <v>137</v>
      </c>
      <c r="G245" s="72"/>
      <c r="H245" s="23"/>
    </row>
    <row r="246" spans="1:8" s="33" customFormat="1" x14ac:dyDescent="0.25">
      <c r="A246" s="41" t="s">
        <v>658</v>
      </c>
      <c r="B246" s="38" t="s">
        <v>449</v>
      </c>
      <c r="C246" s="38" t="s">
        <v>400</v>
      </c>
      <c r="D246" s="50" t="s">
        <v>407</v>
      </c>
      <c r="E246" s="51" t="s">
        <v>71</v>
      </c>
      <c r="F246" s="51" t="s">
        <v>137</v>
      </c>
      <c r="G246" s="72"/>
      <c r="H246" s="23"/>
    </row>
    <row r="247" spans="1:8" s="33" customFormat="1" x14ac:dyDescent="0.25">
      <c r="A247" s="41" t="s">
        <v>659</v>
      </c>
      <c r="B247" s="38" t="s">
        <v>449</v>
      </c>
      <c r="C247" s="38" t="s">
        <v>400</v>
      </c>
      <c r="D247" s="50" t="s">
        <v>408</v>
      </c>
      <c r="E247" s="51" t="s">
        <v>71</v>
      </c>
      <c r="F247" s="51" t="s">
        <v>137</v>
      </c>
      <c r="G247" s="72"/>
      <c r="H247" s="23"/>
    </row>
    <row r="248" spans="1:8" s="33" customFormat="1" x14ac:dyDescent="0.25">
      <c r="A248" s="41" t="s">
        <v>660</v>
      </c>
      <c r="B248" s="43" t="s">
        <v>449</v>
      </c>
      <c r="C248" s="38" t="s">
        <v>400</v>
      </c>
      <c r="D248" s="50" t="s">
        <v>409</v>
      </c>
      <c r="E248" s="51" t="s">
        <v>71</v>
      </c>
      <c r="F248" s="51" t="s">
        <v>137</v>
      </c>
      <c r="G248" s="72"/>
      <c r="H248" s="23"/>
    </row>
    <row r="249" spans="1:8" s="33" customFormat="1" x14ac:dyDescent="0.25">
      <c r="A249" s="37" t="s">
        <v>661</v>
      </c>
      <c r="B249" s="38" t="s">
        <v>449</v>
      </c>
      <c r="C249" s="38" t="s">
        <v>400</v>
      </c>
      <c r="D249" s="50" t="s">
        <v>410</v>
      </c>
      <c r="E249" s="51" t="s">
        <v>71</v>
      </c>
      <c r="F249" s="51" t="s">
        <v>137</v>
      </c>
      <c r="G249" s="72"/>
      <c r="H249" s="23"/>
    </row>
    <row r="250" spans="1:8" s="33" customFormat="1" x14ac:dyDescent="0.25">
      <c r="A250" s="41" t="s">
        <v>662</v>
      </c>
      <c r="B250" s="38" t="s">
        <v>449</v>
      </c>
      <c r="C250" s="38" t="s">
        <v>400</v>
      </c>
      <c r="D250" s="50" t="s">
        <v>411</v>
      </c>
      <c r="E250" s="51" t="s">
        <v>71</v>
      </c>
      <c r="F250" s="51" t="s">
        <v>137</v>
      </c>
      <c r="G250" s="72"/>
      <c r="H250" s="23"/>
    </row>
    <row r="251" spans="1:8" s="33" customFormat="1" x14ac:dyDescent="0.25">
      <c r="A251" s="41" t="s">
        <v>663</v>
      </c>
      <c r="B251" s="38" t="s">
        <v>449</v>
      </c>
      <c r="C251" s="38" t="s">
        <v>400</v>
      </c>
      <c r="D251" s="50" t="s">
        <v>412</v>
      </c>
      <c r="E251" s="51" t="s">
        <v>71</v>
      </c>
      <c r="F251" s="51" t="s">
        <v>137</v>
      </c>
      <c r="G251" s="72"/>
      <c r="H251" s="23"/>
    </row>
    <row r="252" spans="1:8" s="33" customFormat="1" x14ac:dyDescent="0.25">
      <c r="A252" s="41" t="s">
        <v>664</v>
      </c>
      <c r="B252" s="43" t="s">
        <v>449</v>
      </c>
      <c r="C252" s="38" t="s">
        <v>400</v>
      </c>
      <c r="D252" s="50" t="s">
        <v>413</v>
      </c>
      <c r="E252" s="51" t="s">
        <v>71</v>
      </c>
      <c r="F252" s="51" t="s">
        <v>137</v>
      </c>
      <c r="G252" s="72"/>
      <c r="H252" s="23"/>
    </row>
    <row r="253" spans="1:8" s="33" customFormat="1" x14ac:dyDescent="0.25">
      <c r="A253" s="37" t="s">
        <v>665</v>
      </c>
      <c r="B253" s="38" t="s">
        <v>449</v>
      </c>
      <c r="C253" s="38" t="s">
        <v>400</v>
      </c>
      <c r="D253" s="50" t="s">
        <v>414</v>
      </c>
      <c r="E253" s="51" t="s">
        <v>71</v>
      </c>
      <c r="F253" s="51" t="s">
        <v>137</v>
      </c>
      <c r="G253" s="72"/>
      <c r="H253" s="23"/>
    </row>
    <row r="254" spans="1:8" s="33" customFormat="1" x14ac:dyDescent="0.25">
      <c r="A254" s="41" t="s">
        <v>666</v>
      </c>
      <c r="B254" s="38" t="s">
        <v>449</v>
      </c>
      <c r="C254" s="38" t="s">
        <v>400</v>
      </c>
      <c r="D254" s="50" t="s">
        <v>415</v>
      </c>
      <c r="E254" s="51" t="s">
        <v>71</v>
      </c>
      <c r="F254" s="51" t="s">
        <v>137</v>
      </c>
      <c r="G254" s="72"/>
      <c r="H254" s="23"/>
    </row>
    <row r="255" spans="1:8" s="33" customFormat="1" x14ac:dyDescent="0.25">
      <c r="A255" s="41" t="s">
        <v>667</v>
      </c>
      <c r="B255" s="38" t="s">
        <v>449</v>
      </c>
      <c r="C255" s="38" t="s">
        <v>400</v>
      </c>
      <c r="D255" s="50" t="s">
        <v>416</v>
      </c>
      <c r="E255" s="51" t="s">
        <v>71</v>
      </c>
      <c r="F255" s="51" t="s">
        <v>137</v>
      </c>
      <c r="G255" s="72"/>
      <c r="H255" s="23"/>
    </row>
    <row r="256" spans="1:8" s="33" customFormat="1" ht="32.25" customHeight="1" x14ac:dyDescent="0.25">
      <c r="A256" s="41" t="s">
        <v>668</v>
      </c>
      <c r="B256" s="43" t="s">
        <v>449</v>
      </c>
      <c r="C256" s="38" t="s">
        <v>400</v>
      </c>
      <c r="D256" s="50" t="s">
        <v>417</v>
      </c>
      <c r="E256" s="51" t="s">
        <v>71</v>
      </c>
      <c r="F256" s="51" t="s">
        <v>137</v>
      </c>
      <c r="G256" s="72"/>
      <c r="H256" s="23"/>
    </row>
    <row r="257" spans="1:8" s="33" customFormat="1" ht="25.5" customHeight="1" x14ac:dyDescent="0.25">
      <c r="A257" s="37" t="s">
        <v>669</v>
      </c>
      <c r="B257" s="38" t="s">
        <v>449</v>
      </c>
      <c r="C257" s="38" t="s">
        <v>400</v>
      </c>
      <c r="D257" s="50" t="s">
        <v>418</v>
      </c>
      <c r="E257" s="51" t="s">
        <v>71</v>
      </c>
      <c r="F257" s="51" t="s">
        <v>137</v>
      </c>
      <c r="G257" s="72"/>
      <c r="H257" s="23"/>
    </row>
    <row r="258" spans="1:8" s="33" customFormat="1" x14ac:dyDescent="0.25">
      <c r="A258" s="41" t="s">
        <v>670</v>
      </c>
      <c r="B258" s="38" t="s">
        <v>449</v>
      </c>
      <c r="C258" s="38" t="s">
        <v>400</v>
      </c>
      <c r="D258" s="50" t="s">
        <v>419</v>
      </c>
      <c r="E258" s="51" t="s">
        <v>71</v>
      </c>
      <c r="F258" s="51" t="s">
        <v>137</v>
      </c>
      <c r="G258" s="72"/>
      <c r="H258" s="23"/>
    </row>
    <row r="259" spans="1:8" s="33" customFormat="1" x14ac:dyDescent="0.25">
      <c r="A259" s="41" t="s">
        <v>671</v>
      </c>
      <c r="B259" s="38" t="s">
        <v>449</v>
      </c>
      <c r="C259" s="38" t="s">
        <v>400</v>
      </c>
      <c r="D259" s="50" t="s">
        <v>420</v>
      </c>
      <c r="E259" s="51" t="s">
        <v>71</v>
      </c>
      <c r="F259" s="51" t="s">
        <v>137</v>
      </c>
      <c r="G259" s="72"/>
      <c r="H259" s="23"/>
    </row>
    <row r="260" spans="1:8" s="33" customFormat="1" x14ac:dyDescent="0.25">
      <c r="A260" s="41" t="s">
        <v>672</v>
      </c>
      <c r="B260" s="43" t="s">
        <v>449</v>
      </c>
      <c r="C260" s="38" t="s">
        <v>400</v>
      </c>
      <c r="D260" s="50" t="s">
        <v>421</v>
      </c>
      <c r="E260" s="51" t="s">
        <v>71</v>
      </c>
      <c r="F260" s="51" t="s">
        <v>137</v>
      </c>
      <c r="G260" s="72"/>
      <c r="H260" s="23"/>
    </row>
    <row r="261" spans="1:8" s="33" customFormat="1" x14ac:dyDescent="0.25">
      <c r="A261" s="37" t="s">
        <v>673</v>
      </c>
      <c r="B261" s="38" t="s">
        <v>449</v>
      </c>
      <c r="C261" s="38" t="s">
        <v>400</v>
      </c>
      <c r="D261" s="50" t="s">
        <v>422</v>
      </c>
      <c r="E261" s="51" t="s">
        <v>71</v>
      </c>
      <c r="F261" s="51" t="s">
        <v>137</v>
      </c>
      <c r="G261" s="72"/>
      <c r="H261" s="23"/>
    </row>
    <row r="262" spans="1:8" s="33" customFormat="1" ht="25.5" x14ac:dyDescent="0.25">
      <c r="A262" s="41" t="s">
        <v>697</v>
      </c>
      <c r="B262" s="38" t="s">
        <v>449</v>
      </c>
      <c r="C262" s="38" t="s">
        <v>400</v>
      </c>
      <c r="D262" s="50" t="s">
        <v>423</v>
      </c>
      <c r="E262" s="51" t="s">
        <v>71</v>
      </c>
      <c r="F262" s="51" t="s">
        <v>137</v>
      </c>
      <c r="G262" s="72"/>
      <c r="H262" s="23"/>
    </row>
    <row r="263" spans="1:8" s="33" customFormat="1" ht="38.25" x14ac:dyDescent="0.25">
      <c r="A263" s="41" t="s">
        <v>674</v>
      </c>
      <c r="B263" s="38" t="s">
        <v>449</v>
      </c>
      <c r="C263" s="38" t="s">
        <v>400</v>
      </c>
      <c r="D263" s="50" t="s">
        <v>424</v>
      </c>
      <c r="E263" s="51" t="s">
        <v>71</v>
      </c>
      <c r="F263" s="51" t="s">
        <v>137</v>
      </c>
      <c r="G263" s="72"/>
      <c r="H263" s="23"/>
    </row>
    <row r="264" spans="1:8" s="33" customFormat="1" x14ac:dyDescent="0.25">
      <c r="A264" s="41" t="s">
        <v>425</v>
      </c>
      <c r="B264" s="43" t="s">
        <v>252</v>
      </c>
      <c r="C264" s="38" t="s">
        <v>400</v>
      </c>
      <c r="D264" s="50" t="s">
        <v>426</v>
      </c>
      <c r="E264" s="51" t="s">
        <v>71</v>
      </c>
      <c r="F264" s="51" t="s">
        <v>137</v>
      </c>
      <c r="G264" s="72"/>
      <c r="H264" s="23"/>
    </row>
    <row r="265" spans="1:8" s="33" customFormat="1" ht="38.25" x14ac:dyDescent="0.25">
      <c r="A265" s="37" t="s">
        <v>427</v>
      </c>
      <c r="B265" s="38" t="s">
        <v>252</v>
      </c>
      <c r="C265" s="38" t="s">
        <v>400</v>
      </c>
      <c r="D265" s="50" t="s">
        <v>429</v>
      </c>
      <c r="E265" s="51" t="s">
        <v>71</v>
      </c>
      <c r="F265" s="51" t="s">
        <v>137</v>
      </c>
      <c r="G265" s="72"/>
      <c r="H265" s="23"/>
    </row>
    <row r="266" spans="1:8" s="33" customFormat="1" ht="25.5" x14ac:dyDescent="0.25">
      <c r="A266" s="41" t="s">
        <v>428</v>
      </c>
      <c r="B266" s="38" t="s">
        <v>252</v>
      </c>
      <c r="C266" s="38" t="s">
        <v>400</v>
      </c>
      <c r="D266" s="50" t="s">
        <v>430</v>
      </c>
      <c r="E266" s="51" t="s">
        <v>71</v>
      </c>
      <c r="F266" s="51" t="s">
        <v>137</v>
      </c>
      <c r="G266" s="72"/>
      <c r="H266" s="23"/>
    </row>
    <row r="267" spans="1:8" s="33" customFormat="1" x14ac:dyDescent="0.25">
      <c r="A267" s="41" t="s">
        <v>431</v>
      </c>
      <c r="B267" s="38" t="s">
        <v>252</v>
      </c>
      <c r="C267" s="38" t="s">
        <v>400</v>
      </c>
      <c r="D267" s="50" t="s">
        <v>432</v>
      </c>
      <c r="E267" s="51" t="s">
        <v>71</v>
      </c>
      <c r="F267" s="51" t="s">
        <v>137</v>
      </c>
      <c r="G267" s="72"/>
      <c r="H267" s="23"/>
    </row>
    <row r="268" spans="1:8" s="33" customFormat="1" ht="25.5" x14ac:dyDescent="0.25">
      <c r="A268" s="41" t="s">
        <v>433</v>
      </c>
      <c r="B268" s="43" t="s">
        <v>252</v>
      </c>
      <c r="C268" s="38" t="s">
        <v>400</v>
      </c>
      <c r="D268" s="50" t="s">
        <v>434</v>
      </c>
      <c r="E268" s="51" t="s">
        <v>435</v>
      </c>
      <c r="F268" s="51" t="s">
        <v>137</v>
      </c>
      <c r="G268" s="72"/>
      <c r="H268" s="23"/>
    </row>
    <row r="269" spans="1:8" s="33" customFormat="1" x14ac:dyDescent="0.25">
      <c r="A269" s="57"/>
      <c r="B269" s="57"/>
      <c r="C269" s="57"/>
      <c r="D269" s="58"/>
      <c r="E269" s="58"/>
      <c r="F269" s="58"/>
    </row>
    <row r="270" spans="1:8" s="33" customFormat="1" x14ac:dyDescent="0.25">
      <c r="A270" s="57"/>
      <c r="B270" s="57"/>
      <c r="C270" s="57"/>
      <c r="D270" s="58"/>
      <c r="E270" s="58"/>
      <c r="F270" s="58"/>
    </row>
    <row r="271" spans="1:8" s="33" customFormat="1" x14ac:dyDescent="0.25">
      <c r="A271" s="57"/>
      <c r="B271" s="57"/>
      <c r="C271" s="57"/>
      <c r="D271" s="58"/>
      <c r="E271" s="58"/>
      <c r="F271" s="58"/>
    </row>
    <row r="272" spans="1:8" s="33" customFormat="1" x14ac:dyDescent="0.25">
      <c r="A272" s="57"/>
      <c r="B272" s="57"/>
      <c r="C272" s="57"/>
      <c r="D272" s="58"/>
      <c r="E272" s="58"/>
      <c r="F272" s="58"/>
    </row>
    <row r="273" spans="1:6" s="33" customFormat="1" x14ac:dyDescent="0.25">
      <c r="A273" s="57"/>
      <c r="B273" s="57"/>
      <c r="C273" s="57"/>
      <c r="D273" s="58"/>
      <c r="E273" s="58"/>
      <c r="F273" s="58"/>
    </row>
    <row r="274" spans="1:6" s="33" customFormat="1" x14ac:dyDescent="0.25">
      <c r="A274" s="57"/>
      <c r="B274" s="57"/>
      <c r="C274" s="57"/>
      <c r="D274" s="58"/>
      <c r="E274" s="58"/>
      <c r="F274" s="58"/>
    </row>
    <row r="275" spans="1:6" s="33" customFormat="1" x14ac:dyDescent="0.25">
      <c r="A275" s="57"/>
      <c r="B275" s="57"/>
      <c r="C275" s="57"/>
      <c r="D275" s="58"/>
      <c r="E275" s="58"/>
      <c r="F275" s="58"/>
    </row>
    <row r="276" spans="1:6" s="33" customFormat="1" x14ac:dyDescent="0.25">
      <c r="A276" s="57"/>
      <c r="B276" s="57"/>
      <c r="C276" s="57"/>
      <c r="D276" s="58"/>
      <c r="E276" s="58"/>
      <c r="F276" s="58"/>
    </row>
    <row r="277" spans="1:6" s="33" customFormat="1" x14ac:dyDescent="0.25">
      <c r="A277" s="57"/>
      <c r="B277" s="57"/>
      <c r="C277" s="57"/>
      <c r="D277" s="58"/>
      <c r="E277" s="58"/>
      <c r="F277" s="58"/>
    </row>
  </sheetData>
  <sheetProtection algorithmName="SHA-512" hashValue="Ycmsd05IKTdZxzVYHUBKaqzb/c17pPlEUeUA22aV6NHhoGH3QVJludIIXh9QVKvfUGTBDeUi9aOQKeWPx7DFFA==" saltValue="jcjCm7TSuRQTov1kXLFTEQ==" spinCount="100000" sheet="1" objects="1" scenarios="1"/>
  <mergeCells count="7">
    <mergeCell ref="A1:A3"/>
    <mergeCell ref="B1:B3"/>
    <mergeCell ref="C1:C3"/>
    <mergeCell ref="D1:D3"/>
    <mergeCell ref="G1:H1"/>
    <mergeCell ref="F1:F3"/>
    <mergeCell ref="E1:E3"/>
  </mergeCells>
  <printOptions horizontalCentered="1"/>
  <pageMargins left="0.25" right="0.25" top="0.75" bottom="0.75" header="0.3" footer="0.3"/>
  <pageSetup scale="51" fitToHeight="300" orientation="landscape" r:id="rId1"/>
  <headerFooter>
    <oddHeader>&amp;CAlameda CTC Electronic Toll System Integration Services
Appendix D-9 - Requirements Conformance Matrix</oddHeader>
    <oddFooter>&amp;C&amp;"-,Bold"&amp;8Page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918F-2D19-422B-8213-82976B6FC19B}">
  <sheetPr codeName="Sheet16"/>
  <dimension ref="A1:AA11"/>
  <sheetViews>
    <sheetView zoomScaleNormal="100" workbookViewId="0"/>
  </sheetViews>
  <sheetFormatPr defaultRowHeight="15" x14ac:dyDescent="0.25"/>
  <cols>
    <col min="1" max="1" width="48.5703125" bestFit="1" customWidth="1"/>
    <col min="2" max="4" width="7.42578125" customWidth="1"/>
    <col min="5" max="6" width="5.42578125" customWidth="1"/>
    <col min="7" max="7" width="7.42578125" customWidth="1"/>
    <col min="8" max="11" width="5.42578125" customWidth="1"/>
    <col min="12" max="12" width="7.42578125" customWidth="1"/>
    <col min="13" max="16" width="5.42578125" customWidth="1"/>
    <col min="17" max="17" width="7.42578125" customWidth="1"/>
    <col min="18" max="21" width="5.42578125" customWidth="1"/>
    <col min="22" max="22" width="7.42578125" customWidth="1"/>
    <col min="23" max="26" width="5.42578125" customWidth="1"/>
    <col min="27" max="27" width="7.42578125" customWidth="1"/>
  </cols>
  <sheetData>
    <row r="1" spans="1:27" x14ac:dyDescent="0.25">
      <c r="A1" s="3" t="s">
        <v>28</v>
      </c>
      <c r="B1" s="3"/>
      <c r="C1" s="3"/>
      <c r="D1" s="3"/>
      <c r="E1" s="3"/>
      <c r="F1" s="3"/>
      <c r="G1" s="3"/>
      <c r="H1" s="3"/>
      <c r="I1" s="3"/>
      <c r="J1" s="3"/>
      <c r="K1" s="3"/>
      <c r="L1" s="3"/>
      <c r="M1" s="3"/>
      <c r="N1" s="3"/>
      <c r="O1" s="3"/>
      <c r="P1" s="3"/>
      <c r="Q1" s="3"/>
      <c r="R1" s="3"/>
      <c r="S1" s="3"/>
      <c r="T1" s="3"/>
      <c r="U1" s="3"/>
      <c r="V1" s="3"/>
      <c r="W1" s="3"/>
      <c r="X1" s="3"/>
      <c r="Y1" s="3"/>
      <c r="Z1" s="3"/>
      <c r="AA1" s="3"/>
    </row>
    <row r="2" spans="1:27" ht="15" customHeight="1" x14ac:dyDescent="0.25">
      <c r="A2" s="87"/>
      <c r="B2" s="5" t="s">
        <v>29</v>
      </c>
      <c r="C2" s="91" t="s">
        <v>30</v>
      </c>
      <c r="D2" s="91"/>
      <c r="E2" s="91"/>
      <c r="F2" s="91"/>
      <c r="G2" s="15" t="s">
        <v>29</v>
      </c>
      <c r="H2" s="92" t="s">
        <v>30</v>
      </c>
      <c r="I2" s="92"/>
      <c r="J2" s="92"/>
      <c r="K2" s="92"/>
      <c r="L2" s="5" t="s">
        <v>29</v>
      </c>
      <c r="M2" s="91" t="s">
        <v>30</v>
      </c>
      <c r="N2" s="91"/>
      <c r="O2" s="91"/>
      <c r="P2" s="91"/>
      <c r="Q2" s="15" t="s">
        <v>29</v>
      </c>
      <c r="R2" s="92" t="s">
        <v>30</v>
      </c>
      <c r="S2" s="92"/>
      <c r="T2" s="92"/>
      <c r="U2" s="92"/>
      <c r="V2" s="87" t="s">
        <v>31</v>
      </c>
      <c r="W2" s="88" t="s">
        <v>30</v>
      </c>
      <c r="X2" s="89"/>
      <c r="Y2" s="89"/>
      <c r="Z2" s="90"/>
      <c r="AA2" s="22" t="s">
        <v>32</v>
      </c>
    </row>
    <row r="3" spans="1:27" ht="81.75" x14ac:dyDescent="0.25">
      <c r="A3" s="87"/>
      <c r="B3" s="6" t="s">
        <v>33</v>
      </c>
      <c r="C3" s="7" t="s">
        <v>12</v>
      </c>
      <c r="D3" s="7" t="s">
        <v>13</v>
      </c>
      <c r="E3" s="7" t="s">
        <v>14</v>
      </c>
      <c r="F3" s="7" t="s">
        <v>15</v>
      </c>
      <c r="G3" s="16" t="s">
        <v>34</v>
      </c>
      <c r="H3" s="17" t="s">
        <v>16</v>
      </c>
      <c r="I3" s="17" t="s">
        <v>17</v>
      </c>
      <c r="J3" s="17" t="s">
        <v>18</v>
      </c>
      <c r="K3" s="17" t="s">
        <v>19</v>
      </c>
      <c r="L3" s="6" t="s">
        <v>35</v>
      </c>
      <c r="M3" s="7" t="s">
        <v>20</v>
      </c>
      <c r="N3" s="7" t="s">
        <v>21</v>
      </c>
      <c r="O3" s="7" t="s">
        <v>22</v>
      </c>
      <c r="P3" s="7" t="s">
        <v>23</v>
      </c>
      <c r="Q3" s="16" t="s">
        <v>36</v>
      </c>
      <c r="R3" s="17" t="s">
        <v>24</v>
      </c>
      <c r="S3" s="17" t="s">
        <v>25</v>
      </c>
      <c r="T3" s="17" t="s">
        <v>26</v>
      </c>
      <c r="U3" s="17" t="s">
        <v>27</v>
      </c>
      <c r="V3" s="87"/>
      <c r="W3" s="18" t="s">
        <v>8</v>
      </c>
      <c r="X3" s="18" t="s">
        <v>9</v>
      </c>
      <c r="Y3" s="18" t="s">
        <v>10</v>
      </c>
      <c r="Z3" s="18" t="s">
        <v>11</v>
      </c>
      <c r="AA3" s="18"/>
    </row>
    <row r="4" spans="1:27" x14ac:dyDescent="0.25">
      <c r="A4" s="4" t="s">
        <v>37</v>
      </c>
      <c r="B4" s="19" t="e">
        <f>#REF!</f>
        <v>#REF!</v>
      </c>
      <c r="C4" s="19" t="e">
        <f>#REF!</f>
        <v>#REF!</v>
      </c>
      <c r="D4" s="19" t="e">
        <f>#REF!</f>
        <v>#REF!</v>
      </c>
      <c r="E4" s="19" t="e">
        <f>#REF!</f>
        <v>#REF!</v>
      </c>
      <c r="F4" s="19" t="e">
        <f>#REF!</f>
        <v>#REF!</v>
      </c>
      <c r="G4" s="21" t="e">
        <f>#REF!</f>
        <v>#REF!</v>
      </c>
      <c r="H4" s="21" t="e">
        <f>#REF!</f>
        <v>#REF!</v>
      </c>
      <c r="I4" s="21" t="e">
        <f>#REF!</f>
        <v>#REF!</v>
      </c>
      <c r="J4" s="21" t="e">
        <f>#REF!</f>
        <v>#REF!</v>
      </c>
      <c r="K4" s="21" t="e">
        <f>#REF!</f>
        <v>#REF!</v>
      </c>
      <c r="L4" s="19" t="e">
        <f>#REF!</f>
        <v>#REF!</v>
      </c>
      <c r="M4" s="19" t="e">
        <f>#REF!</f>
        <v>#REF!</v>
      </c>
      <c r="N4" s="19" t="e">
        <f>#REF!</f>
        <v>#REF!</v>
      </c>
      <c r="O4" s="19" t="e">
        <f>#REF!</f>
        <v>#REF!</v>
      </c>
      <c r="P4" s="19" t="e">
        <f>#REF!</f>
        <v>#REF!</v>
      </c>
      <c r="Q4" s="21" t="e">
        <f>#REF!</f>
        <v>#REF!</v>
      </c>
      <c r="R4" s="21" t="e">
        <f>#REF!</f>
        <v>#REF!</v>
      </c>
      <c r="S4" s="21" t="e">
        <f>#REF!</f>
        <v>#REF!</v>
      </c>
      <c r="T4" s="21" t="e">
        <f>#REF!</f>
        <v>#REF!</v>
      </c>
      <c r="U4" s="21" t="e">
        <f>#REF!</f>
        <v>#REF!</v>
      </c>
      <c r="V4" s="9" t="e">
        <f>+B4+G4+L4+Q4</f>
        <v>#REF!</v>
      </c>
      <c r="W4" s="9" t="e">
        <f t="shared" ref="W4" si="0">+C4+H4+M4+R4</f>
        <v>#REF!</v>
      </c>
      <c r="X4" s="9" t="e">
        <f t="shared" ref="X4" si="1">+D4+I4+N4+S4</f>
        <v>#REF!</v>
      </c>
      <c r="Y4" s="9" t="e">
        <f t="shared" ref="Y4" si="2">+E4+J4+O4+T4</f>
        <v>#REF!</v>
      </c>
      <c r="Z4" s="9" t="e">
        <f t="shared" ref="Z4" si="3">+F4+K4+P4+U4</f>
        <v>#REF!</v>
      </c>
      <c r="AA4" s="9" t="e">
        <f>+W4+X4+Y4+Z4</f>
        <v>#REF!</v>
      </c>
    </row>
    <row r="5" spans="1:27" x14ac:dyDescent="0.25">
      <c r="A5" s="11"/>
      <c r="B5" s="12"/>
      <c r="C5" s="12"/>
      <c r="D5" s="12"/>
      <c r="E5" s="12"/>
      <c r="F5" s="12"/>
      <c r="G5" s="12"/>
      <c r="H5" s="12"/>
      <c r="I5" s="12"/>
      <c r="J5" s="12"/>
      <c r="K5" s="12"/>
      <c r="L5" s="12"/>
      <c r="M5" s="12"/>
      <c r="N5" s="12"/>
      <c r="O5" s="12"/>
      <c r="P5" s="12"/>
      <c r="Q5" s="12"/>
      <c r="R5" s="12"/>
      <c r="S5" s="12"/>
      <c r="T5" s="12"/>
      <c r="U5" s="12"/>
      <c r="V5" s="12"/>
      <c r="W5" s="12"/>
      <c r="X5" s="12"/>
      <c r="Y5" s="12"/>
      <c r="Z5" s="12"/>
      <c r="AA5" s="12"/>
    </row>
    <row r="7" spans="1:27" ht="39" x14ac:dyDescent="0.25">
      <c r="A7" s="4"/>
      <c r="B7" s="19" t="s">
        <v>6</v>
      </c>
      <c r="C7" s="19" t="s">
        <v>7</v>
      </c>
      <c r="D7" s="19" t="s">
        <v>38</v>
      </c>
      <c r="E7" s="13"/>
      <c r="F7" s="13"/>
      <c r="G7" s="13"/>
      <c r="H7" s="13"/>
      <c r="I7" s="13"/>
      <c r="J7" s="13"/>
      <c r="K7" s="13"/>
      <c r="L7" s="13"/>
      <c r="M7" s="13"/>
      <c r="N7" s="13"/>
      <c r="O7" s="13"/>
      <c r="P7" s="13"/>
      <c r="Q7" s="13"/>
      <c r="R7" s="13"/>
      <c r="S7" s="13"/>
      <c r="T7" s="13"/>
      <c r="U7" s="13"/>
    </row>
    <row r="8" spans="1:27" x14ac:dyDescent="0.25">
      <c r="A8" s="4" t="s">
        <v>39</v>
      </c>
      <c r="B8" s="19" t="e">
        <f>#REF!</f>
        <v>#REF!</v>
      </c>
      <c r="C8" s="19" t="e">
        <f>#REF!</f>
        <v>#REF!</v>
      </c>
      <c r="D8" s="8" t="e">
        <f>+B8+C8</f>
        <v>#REF!</v>
      </c>
      <c r="E8" s="13"/>
      <c r="F8" s="13"/>
      <c r="G8" s="13"/>
      <c r="H8" s="13"/>
      <c r="I8" s="13"/>
      <c r="J8" s="13"/>
      <c r="K8" s="13"/>
      <c r="L8" s="13"/>
      <c r="M8" s="13"/>
      <c r="N8" s="13"/>
      <c r="O8" s="13"/>
      <c r="P8" s="13"/>
      <c r="Q8" s="13"/>
      <c r="R8" s="13"/>
      <c r="S8" s="13"/>
      <c r="T8" s="13"/>
      <c r="U8" s="13"/>
    </row>
    <row r="9" spans="1:27" x14ac:dyDescent="0.25">
      <c r="A9" s="4" t="s">
        <v>40</v>
      </c>
      <c r="B9" s="19" t="e">
        <f>#REF!</f>
        <v>#REF!</v>
      </c>
      <c r="C9" s="19" t="e">
        <f>#REF!</f>
        <v>#REF!</v>
      </c>
      <c r="D9" s="8" t="e">
        <f>+B9+C9</f>
        <v>#REF!</v>
      </c>
      <c r="E9" s="13"/>
      <c r="F9" s="13"/>
      <c r="G9" s="13"/>
      <c r="H9" s="13"/>
      <c r="I9" s="13"/>
      <c r="J9" s="13"/>
      <c r="K9" s="13"/>
      <c r="L9" s="13"/>
      <c r="M9" s="13"/>
      <c r="N9" s="13"/>
      <c r="O9" s="13"/>
      <c r="P9" s="13"/>
      <c r="Q9" s="13"/>
      <c r="R9" s="13"/>
      <c r="S9" s="13"/>
      <c r="T9" s="13"/>
      <c r="U9" s="13"/>
    </row>
    <row r="10" spans="1:27" x14ac:dyDescent="0.25">
      <c r="A10" s="4" t="s">
        <v>41</v>
      </c>
      <c r="B10" s="8" t="e">
        <f>Requirements!#REF!</f>
        <v>#REF!</v>
      </c>
      <c r="C10" s="8" t="e">
        <f>Requirements!#REF!</f>
        <v>#REF!</v>
      </c>
      <c r="D10" s="8" t="e">
        <f t="shared" ref="D10" si="4">+B10+C10</f>
        <v>#REF!</v>
      </c>
      <c r="E10" s="13"/>
      <c r="F10" s="13"/>
      <c r="G10" s="13"/>
      <c r="H10" s="13"/>
      <c r="I10" s="13"/>
      <c r="J10" s="13"/>
      <c r="K10" s="13"/>
      <c r="L10" s="13"/>
      <c r="M10" s="13"/>
      <c r="N10" s="13"/>
      <c r="O10" s="13"/>
      <c r="P10" s="13"/>
      <c r="Q10" s="13"/>
      <c r="R10" s="13"/>
      <c r="S10" s="13"/>
      <c r="T10" s="13"/>
      <c r="U10" s="13"/>
    </row>
    <row r="11" spans="1:27" x14ac:dyDescent="0.25">
      <c r="A11" s="20" t="s">
        <v>42</v>
      </c>
      <c r="B11" s="10" t="e">
        <f>SUM(B8:B10)</f>
        <v>#REF!</v>
      </c>
      <c r="C11" s="10" t="e">
        <f>SUM(C8:C10)</f>
        <v>#REF!</v>
      </c>
      <c r="D11" s="10" t="e">
        <f>SUM(D8:D10)</f>
        <v>#REF!</v>
      </c>
      <c r="E11" s="14"/>
      <c r="F11" s="14"/>
      <c r="G11" s="14"/>
      <c r="H11" s="14"/>
      <c r="I11" s="14"/>
      <c r="J11" s="14"/>
      <c r="K11" s="14"/>
      <c r="L11" s="14"/>
      <c r="M11" s="14"/>
      <c r="N11" s="14"/>
      <c r="O11" s="14"/>
      <c r="P11" s="14"/>
      <c r="Q11" s="14"/>
      <c r="R11" s="14"/>
      <c r="S11" s="14"/>
      <c r="T11" s="14"/>
      <c r="U11" s="14"/>
    </row>
  </sheetData>
  <sheetProtection algorithmName="SHA-512" hashValue="sF3t79zQlDbEanrepP019CCz4ykkzvXmnlJZLyJRMwzhDJnuqaas2+1TfTCfDiw7wu8ATflObG2WRFl55114TA==" saltValue="GJZAModN2IOZCzs+K/59sg==" spinCount="100000" sheet="1" objects="1" scenarios="1"/>
  <mergeCells count="7">
    <mergeCell ref="V2:V3"/>
    <mergeCell ref="W2:Z2"/>
    <mergeCell ref="A2:A3"/>
    <mergeCell ref="C2:F2"/>
    <mergeCell ref="H2:K2"/>
    <mergeCell ref="M2:P2"/>
    <mergeCell ref="R2:U2"/>
  </mergeCells>
  <pageMargins left="0.7" right="0.7" top="0.75" bottom="0.75" header="0.3" footer="0.3"/>
  <pageSetup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950A6D7A26744E954BDB619CDC7C59" ma:contentTypeVersion="11" ma:contentTypeDescription="Create a new document." ma:contentTypeScope="" ma:versionID="8cf196ccbd1853c2e219b6bc5db8ca39">
  <xsd:schema xmlns:xsd="http://www.w3.org/2001/XMLSchema" xmlns:xs="http://www.w3.org/2001/XMLSchema" xmlns:p="http://schemas.microsoft.com/office/2006/metadata/properties" xmlns:ns2="d2334860-c0ec-4630-b18a-d1402b3f55bc" xmlns:ns3="9cb24e80-e638-4283-b7e9-4cd209f5b250" targetNamespace="http://schemas.microsoft.com/office/2006/metadata/properties" ma:root="true" ma:fieldsID="fa82d4b94ba2b623ea627a21b6433508" ns2:_="" ns3:_="">
    <xsd:import namespace="d2334860-c0ec-4630-b18a-d1402b3f55bc"/>
    <xsd:import namespace="9cb24e80-e638-4283-b7e9-4cd209f5b2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334860-c0ec-4630-b18a-d1402b3f55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Notes" ma:index="18"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b24e80-e638-4283-b7e9-4cd209f5b25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d2334860-c0ec-4630-b18a-d1402b3f55bc" xsi:nil="true"/>
    <SharedWithUsers xmlns="9cb24e80-e638-4283-b7e9-4cd209f5b250">
      <UserInfo>
        <DisplayName>Hailey Pederson</DisplayName>
        <AccountId>289</AccountId>
        <AccountType/>
      </UserInfo>
      <UserInfo>
        <DisplayName>Rich Shinn</DisplayName>
        <AccountId>12</AccountId>
        <AccountType/>
      </UserInfo>
    </SharedWithUsers>
  </documentManagement>
</p:properties>
</file>

<file path=customXml/itemProps1.xml><?xml version="1.0" encoding="utf-8"?>
<ds:datastoreItem xmlns:ds="http://schemas.openxmlformats.org/officeDocument/2006/customXml" ds:itemID="{B9B42B25-7246-4AD4-87A3-86BB8891D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334860-c0ec-4630-b18a-d1402b3f55bc"/>
    <ds:schemaRef ds:uri="9cb24e80-e638-4283-b7e9-4cd209f5b2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CE0F1A-22CD-4779-900F-753573637A90}">
  <ds:schemaRefs>
    <ds:schemaRef ds:uri="http://schemas.microsoft.com/sharepoint/v3/contenttype/forms"/>
  </ds:schemaRefs>
</ds:datastoreItem>
</file>

<file path=customXml/itemProps3.xml><?xml version="1.0" encoding="utf-8"?>
<ds:datastoreItem xmlns:ds="http://schemas.openxmlformats.org/officeDocument/2006/customXml" ds:itemID="{35D2F5AF-2CAB-4FEE-B9AD-FFFA178CE8F0}">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9cb24e80-e638-4283-b7e9-4cd209f5b250"/>
    <ds:schemaRef ds:uri="d2334860-c0ec-4630-b18a-d1402b3f55b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Requirements</vt:lpstr>
      <vt:lpstr>Summary</vt:lpstr>
      <vt:lpstr>Requirements!Print_Area</vt:lpstr>
      <vt:lpstr>Summary!Print_Area</vt:lpstr>
      <vt:lpstr>Requirements!Print_Titles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Esteban Martinez</dc:creator>
  <cp:keywords/>
  <dc:description/>
  <cp:lastModifiedBy>Ronald Leong</cp:lastModifiedBy>
  <cp:revision/>
  <cp:lastPrinted>2022-02-09T20:43:39Z</cp:lastPrinted>
  <dcterms:created xsi:type="dcterms:W3CDTF">2020-12-17T16:02:39Z</dcterms:created>
  <dcterms:modified xsi:type="dcterms:W3CDTF">2022-06-07T23:18:05Z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0x0101000E950A6D7A26744E954BDB619CDC7C59</vt:lpwstr>
  </property>
</Properties>
</file>