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66925"/>
  <mc:AlternateContent xmlns:mc="http://schemas.openxmlformats.org/markup-compatibility/2006">
    <mc:Choice Requires="x15">
      <x15ac:absPath xmlns:x15ac="http://schemas.microsoft.com/office/spreadsheetml/2010/11/ac" url="P:\One Bay Area Grant\Cycle 3\Call for Projects\1 Call Materials\"/>
    </mc:Choice>
  </mc:AlternateContent>
  <xr:revisionPtr revIDLastSave="0" documentId="13_ncr:1_{E338E302-987D-416C-8226-1D72FD92B3EB}" xr6:coauthVersionLast="47" xr6:coauthVersionMax="47" xr10:uidLastSave="{00000000-0000-0000-0000-000000000000}"/>
  <bookViews>
    <workbookView xWindow="28680" yWindow="-120" windowWidth="29040" windowHeight="17640" xr2:uid="{D9EDCE2D-F2B5-4007-8744-2714C577902F}"/>
  </bookViews>
  <sheets>
    <sheet name="Schedule" sheetId="1" r:id="rId1"/>
    <sheet name="Cost-Funding" sheetId="2" r:id="rId2"/>
    <sheet name="Major Line Item Budget" sheetId="3" r:id="rId3"/>
  </sheets>
  <definedNames>
    <definedName name="_xlnm.Print_Area" localSheetId="1">'Cost-Funding'!$A$1:$I$26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10" i="3"/>
  <c r="C11" i="3"/>
  <c r="E18" i="2" l="1"/>
  <c r="E16" i="2"/>
  <c r="E17" i="2"/>
  <c r="B10" i="2"/>
  <c r="B7" i="2"/>
  <c r="B8" i="2"/>
  <c r="B9" i="2"/>
  <c r="B6" i="2"/>
  <c r="B3" i="3"/>
  <c r="B2" i="2"/>
  <c r="F55" i="3" l="1"/>
  <c r="B55" i="3"/>
  <c r="E54" i="3"/>
  <c r="G54" i="3" s="1"/>
  <c r="E53" i="3"/>
  <c r="G53" i="3" s="1"/>
  <c r="E52" i="3"/>
  <c r="G52" i="3" s="1"/>
  <c r="G55" i="3" s="1"/>
  <c r="F49" i="3"/>
  <c r="B49" i="3"/>
  <c r="E48" i="3"/>
  <c r="G48" i="3" s="1"/>
  <c r="E47" i="3"/>
  <c r="G47" i="3" s="1"/>
  <c r="E46" i="3"/>
  <c r="G46" i="3" s="1"/>
  <c r="E45" i="3"/>
  <c r="G45" i="3" s="1"/>
  <c r="G49" i="3" l="1"/>
  <c r="F39" i="3"/>
  <c r="E39" i="3"/>
  <c r="D39" i="3"/>
  <c r="C39" i="3"/>
  <c r="B39" i="3"/>
  <c r="G38" i="3"/>
  <c r="G37" i="3"/>
  <c r="G35" i="3"/>
  <c r="E28" i="3"/>
  <c r="D28" i="3"/>
  <c r="F23" i="3"/>
  <c r="F28" i="3" s="1"/>
  <c r="B23" i="3"/>
  <c r="B25" i="3" s="1"/>
  <c r="B13" i="3"/>
  <c r="C12" i="3" s="1"/>
  <c r="D19" i="2"/>
  <c r="C19" i="2"/>
  <c r="B19" i="2"/>
  <c r="E11" i="2"/>
  <c r="D11" i="2"/>
  <c r="C11" i="2"/>
  <c r="B11" i="2" s="1"/>
  <c r="G36" i="3" l="1"/>
  <c r="G39" i="3"/>
  <c r="B26" i="3"/>
  <c r="B27" i="3" s="1"/>
  <c r="C27" i="3" s="1"/>
  <c r="E19" i="2"/>
  <c r="C25" i="3"/>
  <c r="E12" i="2"/>
  <c r="B28" i="3" l="1"/>
  <c r="C12" i="2"/>
  <c r="D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tc={0A79A72A-3A74-4E8F-8CFD-06C251847FF1}</author>
    <author>tc={8EE10DB1-ECB7-4B15-ABF4-7DFF9CD6B96E}</author>
    <author>tc={C7F8EFC8-272D-4D6D-B66E-4A0F75F4D6A4}</author>
  </authors>
  <commentList>
    <comment ref="B15" authorId="0" shapeId="0" xr:uid="{0A79A72A-3A74-4E8F-8CFD-06C251847FF1}">
      <text>
        <t>[Threaded comment]
Your version of Excel allows you to read this threaded comment; however, any edits to it will get removed if the file is opened in a newer version of Excel. Learn more: https://go.microsoft.com/fwlink/?linkid=870924
Comment:
    Planned funds have not been programmed or allocated specifically to the project or program that is the subject of the current request.</t>
      </text>
    </comment>
    <comment ref="C15" authorId="1" shapeId="0" xr:uid="{8EE10DB1-ECB7-4B15-ABF4-7DFF9CD6B96E}">
      <text>
        <t>[Threaded comment]
Your version of Excel allows you to read this threaded comment; however, any edits to it will get removed if the file is opened in a newer version of Excel. Learn more: https://go.microsoft.com/fwlink/?linkid=870924
Comment:
    Programmed funds have been committed to the project by the agency with the authority to do so, e.g. inclusion of Prop K funds in a 5YPP or approval of ATP funds by the CTC.</t>
      </text>
    </comment>
    <comment ref="D15" authorId="2" shapeId="0" xr:uid="{C7F8EFC8-272D-4D6D-B66E-4A0F75F4D6A4}">
      <text>
        <t>[Threaded comment]
Your version of Excel allows you to read this threaded comment; however, any edits to it will get removed if the file is opened in a newer version of Excel. Learn more: https://go.microsoft.com/fwlink/?linkid=870924
Comment:
    Examples of allocated funds are Prop K funds that have been allocated to a project by SFCTA Board action or ATP funds that have been voted by the CTC to a particular project, enabling the sponsor to seek obligation of those funds.</t>
      </text>
    </comment>
  </commentList>
</comments>
</file>

<file path=xl/sharedStrings.xml><?xml version="1.0" encoding="utf-8"?>
<sst xmlns="http://schemas.openxmlformats.org/spreadsheetml/2006/main" count="138" uniqueCount="99">
  <si>
    <t>Project Delivery Milestones</t>
  </si>
  <si>
    <t>Status</t>
  </si>
  <si>
    <t>Work</t>
  </si>
  <si>
    <t>Start Date</t>
  </si>
  <si>
    <t>End Date</t>
  </si>
  <si>
    <t>In-house, Contracted, or Both</t>
  </si>
  <si>
    <t>Month</t>
  </si>
  <si>
    <t>Calendar Year</t>
  </si>
  <si>
    <t>Environmental Studies (PA&amp;ED)</t>
  </si>
  <si>
    <t>Design Engineering (PS&amp;E)</t>
  </si>
  <si>
    <t>Right-of-Way</t>
  </si>
  <si>
    <t>Advertise Construction</t>
  </si>
  <si>
    <t>N/A</t>
  </si>
  <si>
    <t>Start Construction (e.g. Award Contract)</t>
  </si>
  <si>
    <t>Open for Use</t>
  </si>
  <si>
    <t xml:space="preserve">N/A </t>
  </si>
  <si>
    <t>Project Name:</t>
  </si>
  <si>
    <t>PROJECT COST ESTIMATE</t>
  </si>
  <si>
    <t>Funding Source by Phase</t>
  </si>
  <si>
    <t>Phase</t>
  </si>
  <si>
    <t>Cost</t>
  </si>
  <si>
    <t>Prop K</t>
  </si>
  <si>
    <t>Other</t>
  </si>
  <si>
    <t>Source of Cost Estimate</t>
  </si>
  <si>
    <t>Planning/Conceptual Engineering</t>
  </si>
  <si>
    <t>Construction</t>
  </si>
  <si>
    <t>TOTAL PROJECT COST</t>
  </si>
  <si>
    <t>Percent of Total</t>
  </si>
  <si>
    <t>FUNDING PLAN FOR ALL PHASES - ALL SOURCES</t>
  </si>
  <si>
    <t>Funding Source</t>
  </si>
  <si>
    <t>Planned</t>
  </si>
  <si>
    <t>Programmed</t>
  </si>
  <si>
    <t>Allocated</t>
  </si>
  <si>
    <t>TOTAL</t>
  </si>
  <si>
    <t>Source 1</t>
  </si>
  <si>
    <t>Source 2</t>
  </si>
  <si>
    <t>Total</t>
  </si>
  <si>
    <t>Comments/Concerns</t>
  </si>
  <si>
    <t>OBAG 3</t>
  </si>
  <si>
    <r>
      <rPr>
        <b/>
        <u/>
        <sz val="11"/>
        <color indexed="8"/>
        <rFont val="Arial"/>
        <family val="2"/>
      </rPr>
      <t xml:space="preserve">General Instructions
</t>
    </r>
    <r>
      <rPr>
        <sz val="11"/>
        <color indexed="8"/>
        <rFont val="Arial"/>
        <family val="2"/>
      </rPr>
      <t>Please provide budget detail for all phases through construction.  Sponsor may use sample budget templates below or may attach budget details in another format that includes all required information.</t>
    </r>
  </si>
  <si>
    <r>
      <t xml:space="preserve">SAMPLE PROJECT BUDGET - </t>
    </r>
    <r>
      <rPr>
        <b/>
        <sz val="11"/>
        <color rgb="FFFFFF00"/>
        <rFont val="Arial"/>
        <family val="2"/>
      </rPr>
      <t>ENVIRONMENTAL STUDIES, RIGHT-OF-WAY, DESIGN</t>
    </r>
  </si>
  <si>
    <t>SUMMARY BY MAJOR LINE ITEM - DESIGN</t>
  </si>
  <si>
    <t>TOTAL LABOR COST BY AGENCY</t>
  </si>
  <si>
    <t>Budget Line Item</t>
  </si>
  <si>
    <t>Totals</t>
  </si>
  <si>
    <t>% of phase</t>
  </si>
  <si>
    <t>Agency 1</t>
  </si>
  <si>
    <t>1. Total Labor</t>
  </si>
  <si>
    <t>Agency 2</t>
  </si>
  <si>
    <t>2. Consultant</t>
  </si>
  <si>
    <t>3. Other Direct Costs *</t>
  </si>
  <si>
    <t>4. Contingency</t>
  </si>
  <si>
    <t>TOTAL PHASE</t>
  </si>
  <si>
    <t>*  e.g. PUC costs</t>
  </si>
  <si>
    <r>
      <t xml:space="preserve">SAMPLE PROJECT BUDGET - </t>
    </r>
    <r>
      <rPr>
        <b/>
        <sz val="11"/>
        <color rgb="FFFFFF00"/>
        <rFont val="Arial"/>
        <family val="2"/>
      </rPr>
      <t xml:space="preserve">CONSTRUCTION </t>
    </r>
  </si>
  <si>
    <t>SUMMARY BY MAJOR LINE ITEM (BY AGENCY LABOR BY TASK)</t>
  </si>
  <si>
    <t>% of contract</t>
  </si>
  <si>
    <t>Contractor</t>
  </si>
  <si>
    <t>1. Contract</t>
  </si>
  <si>
    <t>Budget Line Item/Task 1</t>
  </si>
  <si>
    <t>Budget Line Item/Task 2</t>
  </si>
  <si>
    <t>Subtotal</t>
  </si>
  <si>
    <t>2. Non-Contract Work</t>
  </si>
  <si>
    <t>3. Construction Management/Support</t>
  </si>
  <si>
    <t>4. Other Direct Costs *</t>
  </si>
  <si>
    <t>5. Contingency</t>
  </si>
  <si>
    <t>TOTAL CONSTRUCTION PHASE</t>
  </si>
  <si>
    <t>* e.g. PUC sewer inspection</t>
  </si>
  <si>
    <r>
      <t>SAMPLE PROJECT BUDGET -</t>
    </r>
    <r>
      <rPr>
        <b/>
        <sz val="11"/>
        <color rgb="FFFFFF00"/>
        <rFont val="Arial"/>
        <family val="2"/>
      </rPr>
      <t xml:space="preserve"> NON-INFRASTRUCTURE </t>
    </r>
  </si>
  <si>
    <t>BUDGET SUMMARY</t>
  </si>
  <si>
    <t>Agency</t>
  </si>
  <si>
    <t>Other Direct Costs *</t>
  </si>
  <si>
    <t>* Direct Costs include mailing, reproduction costs room rental fees.</t>
  </si>
  <si>
    <t>Hours</t>
  </si>
  <si>
    <t>Base Hourly Rate</t>
  </si>
  <si>
    <t>Overhead Multiplier</t>
  </si>
  <si>
    <t>Fully Burdened Hourly Cost</t>
  </si>
  <si>
    <t>FTE</t>
  </si>
  <si>
    <t>Assistant Engineer</t>
  </si>
  <si>
    <t>Transportation Planner III</t>
  </si>
  <si>
    <t>Associate Engineer</t>
  </si>
  <si>
    <t>Contingency</t>
  </si>
  <si>
    <t>DETAILED LABOR COST ESTIMATE - BY AGENCY</t>
  </si>
  <si>
    <t>Deputy Director</t>
  </si>
  <si>
    <t>Senior Planner</t>
  </si>
  <si>
    <t>Task 1 - Project Initiation</t>
  </si>
  <si>
    <t>Task 2 - Needs and Opportunity Assessment</t>
  </si>
  <si>
    <t>Task 3 - Public Participation</t>
  </si>
  <si>
    <t>Task 4 - Develop Recommendations</t>
  </si>
  <si>
    <t>Task 5 - Project Management</t>
  </si>
  <si>
    <t>% Complete</t>
  </si>
  <si>
    <t>Right-of-way</t>
  </si>
  <si>
    <r>
      <t>Consultant</t>
    </r>
    <r>
      <rPr>
        <vertAlign val="superscript"/>
        <sz val="11"/>
        <rFont val="Arial"/>
        <family val="2"/>
      </rPr>
      <t>1</t>
    </r>
  </si>
  <si>
    <r>
      <rPr>
        <vertAlign val="superscript"/>
        <sz val="11"/>
        <rFont val="Arial"/>
        <family val="2"/>
      </rPr>
      <t>1</t>
    </r>
    <r>
      <rPr>
        <sz val="11"/>
        <rFont val="Arial"/>
        <family val="2"/>
      </rPr>
      <t xml:space="preserve"> Consultant will provide: List out the Consultant tasks here</t>
    </r>
  </si>
  <si>
    <t>Agency 3</t>
  </si>
  <si>
    <t>Agency 4</t>
  </si>
  <si>
    <t>Agency 5</t>
  </si>
  <si>
    <t>*Call for projects will program funds in FFYs 2022/23 - 2025/26.</t>
  </si>
  <si>
    <r>
      <t xml:space="preserve">Desired OBAG Programming FFY
</t>
    </r>
    <r>
      <rPr>
        <sz val="10"/>
        <rFont val="Garamond"/>
        <family val="1"/>
      </rPr>
      <t>(Oct 1 - Sept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</si>
</sst>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409]mmmm/\ yyyy"/>
  </numFmts>
  <fonts count="45" x14ac:knownFonts="1">
    <font>
      <sz val="11"/>
      <color theme="1"/>
      <name val="Calibri"/>
      <family val="2"/>
      <scheme val="minor"/>
    </font>
    <font>
      <sz val="11"/>
      <color theme="1"/>
      <name val="Calibri"/>
      <family val="2"/>
      <scheme val="minor"/>
    </font>
    <font>
      <b/>
      <sz val="12"/>
      <name val="Garamond"/>
      <family val="1"/>
    </font>
    <font>
      <sz val="12"/>
      <name val="Garamond"/>
      <family val="1"/>
    </font>
    <font>
      <sz val="10"/>
      <name val="Arial"/>
      <family val="2"/>
    </font>
    <font>
      <sz val="10"/>
      <name val="Garamond"/>
      <family val="1"/>
    </font>
    <font>
      <i/>
      <sz val="12"/>
      <name val="Garamond"/>
      <family val="1"/>
    </font>
    <font>
      <sz val="11"/>
      <color indexed="8"/>
      <name val="Arial"/>
      <family val="2"/>
    </font>
    <font>
      <b/>
      <u/>
      <sz val="11"/>
      <color indexed="8"/>
      <name val="Arial"/>
      <family val="2"/>
    </font>
    <font>
      <sz val="11"/>
      <name val="Arial"/>
      <family val="2"/>
    </font>
    <font>
      <b/>
      <sz val="11"/>
      <name val="Arial"/>
      <family val="2"/>
    </font>
    <font>
      <b/>
      <sz val="11"/>
      <color rgb="FFF4FFE8"/>
      <name val="Arial"/>
      <family val="2"/>
    </font>
    <font>
      <b/>
      <sz val="11"/>
      <color rgb="FFFFFF00"/>
      <name val="Arial"/>
      <family val="2"/>
    </font>
    <font>
      <b/>
      <sz val="11"/>
      <color rgb="FF004242"/>
      <name val="Arial"/>
      <family val="2"/>
    </font>
    <font>
      <b/>
      <sz val="10.5"/>
      <name val="Arial"/>
      <family val="2"/>
    </font>
    <font>
      <sz val="10.5"/>
      <color rgb="FF000000"/>
      <name val="Arial"/>
      <family val="2"/>
    </font>
    <font>
      <sz val="10.5"/>
      <name val="Arial"/>
      <family val="2"/>
    </font>
    <font>
      <b/>
      <sz val="10.5"/>
      <color rgb="FF000000"/>
      <name val="Arial"/>
      <family val="2"/>
    </font>
    <font>
      <i/>
      <sz val="10.5"/>
      <name val="Arial"/>
      <family val="2"/>
    </font>
    <font>
      <i/>
      <sz val="10.5"/>
      <color rgb="FF000000"/>
      <name val="Arial"/>
      <family val="2"/>
    </font>
    <font>
      <i/>
      <sz val="10"/>
      <name val="Arial"/>
      <family val="2"/>
    </font>
    <font>
      <sz val="11"/>
      <color indexed="17"/>
      <name val="Calibri"/>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MS Sans Serif"/>
      <family val="2"/>
    </font>
    <font>
      <sz val="8"/>
      <name val="Trebuchet MS"/>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0"/>
      <name val="Arial"/>
      <family val="2"/>
    </font>
    <font>
      <vertAlign val="superscript"/>
      <sz val="11"/>
      <name val="Arial"/>
      <family val="2"/>
    </font>
    <font>
      <sz val="8"/>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E4"/>
        <bgColor indexed="64"/>
      </patternFill>
    </fill>
    <fill>
      <patternFill patternType="solid">
        <fgColor rgb="FFF4FFE8"/>
        <bgColor indexed="64"/>
      </patternFill>
    </fill>
    <fill>
      <patternFill patternType="solid">
        <fgColor rgb="FF6E8595"/>
        <bgColor indexed="64"/>
      </patternFill>
    </fill>
    <fill>
      <patternFill patternType="solid">
        <fgColor rgb="FFC8C8C8"/>
        <bgColor indexed="64"/>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BCEC5"/>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top/>
      <bottom style="medium">
        <color indexed="64"/>
      </bottom>
      <diagonal/>
    </border>
  </borders>
  <cellStyleXfs count="1700">
    <xf numFmtId="0" fontId="0" fillId="0" borderId="0"/>
    <xf numFmtId="44" fontId="1"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21" fillId="8" borderId="0" applyNumberFormat="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5" fillId="0" borderId="0"/>
    <xf numFmtId="0" fontId="4" fillId="0" borderId="0"/>
    <xf numFmtId="0" fontId="4"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3"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6" fillId="26" borderId="17"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0" fontId="27" fillId="27" borderId="18" applyNumberFormat="0" applyAlignment="0" applyProtection="0"/>
    <xf numFmtId="43"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3" fillId="13" borderId="17" applyNumberFormat="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4" fillId="0" borderId="22" applyNumberFormat="0" applyFill="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5"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7" fillId="29" borderId="23" applyNumberFormat="0" applyFon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0" fontId="38" fillId="26" borderId="24"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26" fillId="26"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3" fillId="13" borderId="26" applyNumberForma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7" fillId="29" borderId="27" applyNumberFormat="0" applyFon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38" fillId="26" borderId="28" applyNumberFormat="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xf numFmtId="0" fontId="40" fillId="0" borderId="29" applyNumberFormat="0" applyFill="0" applyAlignment="0" applyProtection="0"/>
  </cellStyleXfs>
  <cellXfs count="134">
    <xf numFmtId="0" fontId="0" fillId="0" borderId="0" xfId="0"/>
    <xf numFmtId="0" fontId="2" fillId="0" borderId="0" xfId="0" applyFont="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applyAlignment="1">
      <alignment vertical="center" wrapText="1"/>
    </xf>
    <xf numFmtId="9" fontId="3"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9" fontId="3"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2" xfId="0" applyFont="1" applyBorder="1" applyAlignment="1">
      <alignment vertical="center"/>
    </xf>
    <xf numFmtId="6" fontId="3" fillId="0" borderId="1" xfId="1" applyNumberFormat="1" applyFont="1" applyBorder="1" applyAlignment="1">
      <alignment horizontal="right" vertical="center"/>
    </xf>
    <xf numFmtId="6" fontId="3" fillId="0" borderId="1" xfId="0" applyNumberFormat="1" applyFont="1" applyBorder="1" applyAlignment="1">
      <alignment horizontal="right" vertical="center"/>
    </xf>
    <xf numFmtId="0" fontId="2" fillId="0" borderId="1" xfId="0" applyFont="1" applyBorder="1" applyAlignment="1">
      <alignment horizontal="right" vertical="center"/>
    </xf>
    <xf numFmtId="6" fontId="3" fillId="3" borderId="1" xfId="0" applyNumberFormat="1" applyFont="1" applyFill="1" applyBorder="1" applyAlignment="1">
      <alignment horizontal="right" vertical="center"/>
    </xf>
    <xf numFmtId="0" fontId="3" fillId="0" borderId="13" xfId="0" applyFont="1" applyBorder="1" applyAlignment="1">
      <alignment vertical="center"/>
    </xf>
    <xf numFmtId="9" fontId="3" fillId="0" borderId="0" xfId="0" applyNumberFormat="1" applyFont="1" applyAlignment="1">
      <alignment vertical="center"/>
    </xf>
    <xf numFmtId="0" fontId="5" fillId="0" borderId="0" xfId="0" applyFont="1" applyAlignment="1">
      <alignment vertical="center"/>
    </xf>
    <xf numFmtId="0" fontId="2" fillId="0" borderId="0" xfId="2" applyFont="1" applyAlignment="1">
      <alignment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quotePrefix="1" applyFont="1" applyAlignment="1">
      <alignment horizontal="center" vertical="center" wrapText="1"/>
    </xf>
    <xf numFmtId="164" fontId="3" fillId="3" borderId="1" xfId="0" applyNumberFormat="1" applyFont="1" applyFill="1" applyBorder="1" applyAlignment="1">
      <alignment horizontal="right" vertical="center"/>
    </xf>
    <xf numFmtId="164" fontId="3" fillId="3" borderId="1" xfId="0" applyNumberFormat="1" applyFont="1" applyFill="1" applyBorder="1" applyAlignment="1">
      <alignment horizontal="right" vertical="center" indent="1"/>
    </xf>
    <xf numFmtId="164" fontId="3" fillId="0" borderId="1" xfId="0" applyNumberFormat="1" applyFont="1" applyBorder="1" applyAlignment="1">
      <alignment horizontal="right" vertical="center"/>
    </xf>
    <xf numFmtId="3" fontId="2" fillId="0" borderId="0" xfId="0" applyNumberFormat="1" applyFont="1" applyAlignment="1">
      <alignment vertical="center"/>
    </xf>
    <xf numFmtId="0" fontId="6" fillId="0" borderId="1" xfId="0" applyFont="1" applyBorder="1" applyAlignment="1">
      <alignment horizontal="left" vertical="center" indent="1"/>
    </xf>
    <xf numFmtId="164" fontId="2"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vertical="center"/>
    </xf>
    <xf numFmtId="0" fontId="2" fillId="2" borderId="1" xfId="0" applyFont="1" applyFill="1" applyBorder="1" applyAlignment="1">
      <alignment horizontal="right" vertical="center"/>
    </xf>
    <xf numFmtId="164" fontId="2" fillId="2" borderId="1" xfId="0" applyNumberFormat="1" applyFont="1" applyFill="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0" fontId="4" fillId="0" borderId="0" xfId="0" applyFont="1"/>
    <xf numFmtId="165" fontId="2" fillId="0" borderId="0" xfId="1" applyNumberFormat="1" applyFont="1" applyAlignment="1">
      <alignment vertical="center"/>
    </xf>
    <xf numFmtId="164" fontId="3" fillId="0" borderId="0" xfId="0" applyNumberFormat="1" applyFont="1" applyAlignment="1">
      <alignment vertical="center"/>
    </xf>
    <xf numFmtId="0" fontId="2" fillId="0" borderId="0" xfId="0" applyFont="1" applyBorder="1" applyAlignment="1">
      <alignment vertical="center"/>
    </xf>
    <xf numFmtId="0" fontId="3" fillId="0" borderId="9" xfId="0" applyFont="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9" fillId="3" borderId="0" xfId="3" applyFont="1" applyFill="1"/>
    <xf numFmtId="0" fontId="10" fillId="3" borderId="0" xfId="3" applyFont="1" applyFill="1" applyAlignment="1" applyProtection="1">
      <alignment horizontal="right"/>
      <protection locked="0"/>
    </xf>
    <xf numFmtId="0" fontId="10" fillId="3" borderId="0" xfId="3" applyFont="1" applyFill="1"/>
    <xf numFmtId="0" fontId="10" fillId="3" borderId="0" xfId="3" applyFont="1" applyFill="1" applyProtection="1">
      <protection locked="0"/>
    </xf>
    <xf numFmtId="0" fontId="9" fillId="3" borderId="0" xfId="3" applyFont="1" applyFill="1" applyProtection="1">
      <protection locked="0"/>
    </xf>
    <xf numFmtId="0" fontId="4" fillId="3" borderId="0" xfId="3" applyFill="1" applyProtection="1">
      <protection locked="0"/>
    </xf>
    <xf numFmtId="0" fontId="14" fillId="3" borderId="1" xfId="3" applyFont="1" applyFill="1" applyBorder="1" applyAlignment="1" applyProtection="1">
      <alignment horizontal="left"/>
      <protection locked="0"/>
    </xf>
    <xf numFmtId="165" fontId="15" fillId="3" borderId="1" xfId="3" applyNumberFormat="1" applyFont="1" applyFill="1" applyBorder="1"/>
    <xf numFmtId="0" fontId="16" fillId="3" borderId="1" xfId="3" applyFont="1" applyFill="1" applyBorder="1" applyAlignment="1">
      <alignment horizontal="left"/>
    </xf>
    <xf numFmtId="9" fontId="16" fillId="3" borderId="1" xfId="3" applyNumberFormat="1" applyFont="1" applyFill="1" applyBorder="1" applyAlignment="1" applyProtection="1">
      <alignment horizontal="center"/>
      <protection locked="0"/>
    </xf>
    <xf numFmtId="0" fontId="10" fillId="3" borderId="1" xfId="3" applyFont="1" applyFill="1" applyBorder="1" applyProtection="1">
      <protection locked="0"/>
    </xf>
    <xf numFmtId="165" fontId="17" fillId="3" borderId="1" xfId="3" applyNumberFormat="1" applyFont="1" applyFill="1" applyBorder="1"/>
    <xf numFmtId="0" fontId="4" fillId="0" borderId="1" xfId="3" applyBorder="1" applyProtection="1">
      <protection locked="0"/>
    </xf>
    <xf numFmtId="0" fontId="14" fillId="3" borderId="1" xfId="3" applyFont="1" applyFill="1" applyBorder="1" applyAlignment="1">
      <alignment wrapText="1"/>
    </xf>
    <xf numFmtId="165" fontId="14" fillId="5" borderId="1" xfId="4" applyNumberFormat="1" applyFont="1" applyFill="1" applyBorder="1" applyAlignment="1" applyProtection="1">
      <alignment vertical="center"/>
      <protection locked="0"/>
    </xf>
    <xf numFmtId="9" fontId="16" fillId="3" borderId="0" xfId="3" applyNumberFormat="1" applyFont="1" applyFill="1" applyAlignment="1" applyProtection="1">
      <alignment horizontal="center"/>
      <protection locked="0"/>
    </xf>
    <xf numFmtId="0" fontId="16" fillId="3" borderId="0" xfId="3" applyFont="1" applyFill="1" applyProtection="1">
      <protection locked="0"/>
    </xf>
    <xf numFmtId="0" fontId="16" fillId="3" borderId="1" xfId="3" applyFont="1" applyFill="1" applyBorder="1" applyAlignment="1">
      <alignment horizontal="left" indent="1"/>
    </xf>
    <xf numFmtId="166" fontId="16" fillId="7" borderId="1" xfId="3" applyNumberFormat="1" applyFont="1" applyFill="1" applyBorder="1" applyAlignment="1">
      <alignment horizontal="center" vertical="center" wrapText="1"/>
    </xf>
    <xf numFmtId="0" fontId="18" fillId="3" borderId="1" xfId="3" applyFont="1" applyFill="1" applyBorder="1" applyAlignment="1">
      <alignment horizontal="left" indent="1"/>
    </xf>
    <xf numFmtId="165" fontId="19" fillId="3" borderId="1" xfId="3" applyNumberFormat="1" applyFont="1" applyFill="1" applyBorder="1"/>
    <xf numFmtId="166" fontId="18" fillId="7" borderId="1" xfId="3" applyNumberFormat="1" applyFont="1" applyFill="1" applyBorder="1" applyAlignment="1">
      <alignment horizontal="center" vertical="center" wrapText="1"/>
    </xf>
    <xf numFmtId="0" fontId="20" fillId="3" borderId="0" xfId="3" applyFont="1" applyFill="1" applyProtection="1">
      <protection locked="0"/>
    </xf>
    <xf numFmtId="0" fontId="16" fillId="3" borderId="1" xfId="3" applyFont="1" applyFill="1" applyBorder="1" applyAlignment="1">
      <alignment horizontal="left" wrapText="1"/>
    </xf>
    <xf numFmtId="165" fontId="16" fillId="0" borderId="2" xfId="3" applyNumberFormat="1" applyFont="1" applyBorder="1"/>
    <xf numFmtId="165" fontId="16" fillId="0" borderId="1" xfId="3" applyNumberFormat="1" applyFont="1" applyBorder="1"/>
    <xf numFmtId="0" fontId="16" fillId="3" borderId="1" xfId="3" applyFont="1" applyFill="1" applyBorder="1" applyAlignment="1" applyProtection="1">
      <alignment vertical="top" wrapText="1"/>
      <protection locked="0"/>
    </xf>
    <xf numFmtId="0" fontId="4" fillId="3" borderId="0" xfId="3" applyFill="1" applyAlignment="1" applyProtection="1">
      <alignment vertical="top" wrapText="1"/>
      <protection locked="0"/>
    </xf>
    <xf numFmtId="44" fontId="15" fillId="3" borderId="1" xfId="3" applyNumberFormat="1" applyFont="1" applyFill="1" applyBorder="1"/>
    <xf numFmtId="0" fontId="4" fillId="0" borderId="0" xfId="3" applyProtection="1">
      <protection locked="0"/>
    </xf>
    <xf numFmtId="0" fontId="10" fillId="3" borderId="0" xfId="3" applyFont="1" applyFill="1" applyAlignment="1">
      <alignment horizontal="left" vertical="center"/>
    </xf>
    <xf numFmtId="0" fontId="9" fillId="3" borderId="1" xfId="3" applyFont="1" applyFill="1" applyBorder="1" applyAlignment="1">
      <alignment horizontal="left" vertical="center" wrapText="1"/>
    </xf>
    <xf numFmtId="44" fontId="16" fillId="3" borderId="1" xfId="4" applyFont="1" applyFill="1" applyBorder="1" applyAlignment="1">
      <alignment horizontal="left" vertical="center"/>
    </xf>
    <xf numFmtId="0" fontId="10" fillId="3" borderId="1" xfId="3" applyFont="1" applyFill="1" applyBorder="1" applyAlignment="1">
      <alignment horizontal="left" vertical="center" wrapText="1"/>
    </xf>
    <xf numFmtId="0" fontId="9" fillId="3" borderId="13" xfId="3" applyFont="1" applyFill="1" applyBorder="1" applyAlignment="1">
      <alignment horizontal="left" vertical="center"/>
    </xf>
    <xf numFmtId="0" fontId="10" fillId="3" borderId="13" xfId="3" applyFont="1" applyFill="1" applyBorder="1" applyAlignment="1">
      <alignment horizontal="left" vertical="center"/>
    </xf>
    <xf numFmtId="0" fontId="13" fillId="3" borderId="0" xfId="0" applyFont="1" applyFill="1" applyBorder="1" applyAlignment="1">
      <alignment horizontal="center" vertical="center" wrapText="1"/>
    </xf>
    <xf numFmtId="0" fontId="10" fillId="3" borderId="32" xfId="0" applyFont="1" applyFill="1" applyBorder="1" applyAlignment="1">
      <alignment horizontal="left" vertical="center"/>
    </xf>
    <xf numFmtId="0" fontId="10" fillId="3" borderId="1" xfId="0" applyFont="1" applyFill="1" applyBorder="1" applyAlignment="1">
      <alignment horizontal="left" vertical="center" wrapText="1"/>
    </xf>
    <xf numFmtId="0" fontId="16" fillId="3" borderId="1" xfId="0" applyFont="1" applyFill="1" applyBorder="1" applyAlignment="1">
      <alignment horizontal="right" vertical="center"/>
    </xf>
    <xf numFmtId="0" fontId="9" fillId="3" borderId="1" xfId="0" applyFont="1" applyFill="1" applyBorder="1" applyAlignment="1">
      <alignment horizontal="left" vertical="center" wrapText="1"/>
    </xf>
    <xf numFmtId="0" fontId="13" fillId="30" borderId="1" xfId="0" applyFont="1" applyFill="1" applyBorder="1" applyAlignment="1">
      <alignment horizontal="center" vertical="center" wrapText="1"/>
    </xf>
    <xf numFmtId="44" fontId="16" fillId="3" borderId="1" xfId="852" applyFont="1" applyFill="1" applyBorder="1" applyAlignment="1">
      <alignment horizontal="left" vertical="center"/>
    </xf>
    <xf numFmtId="2" fontId="14" fillId="5" borderId="1" xfId="852" applyNumberFormat="1" applyFont="1" applyFill="1" applyBorder="1" applyAlignment="1" applyProtection="1">
      <alignment vertical="center"/>
      <protection locked="0"/>
    </xf>
    <xf numFmtId="165" fontId="14" fillId="5" borderId="1" xfId="852" applyNumberFormat="1" applyFont="1" applyFill="1" applyBorder="1" applyAlignment="1" applyProtection="1">
      <alignment vertical="center"/>
      <protection locked="0"/>
    </xf>
    <xf numFmtId="0" fontId="3" fillId="0" borderId="15" xfId="0" applyFont="1" applyBorder="1" applyAlignment="1">
      <alignment horizontal="center" vertical="center"/>
    </xf>
    <xf numFmtId="0" fontId="3" fillId="2" borderId="4" xfId="0" applyFont="1" applyFill="1" applyBorder="1" applyAlignment="1">
      <alignment horizontal="center" vertical="center"/>
    </xf>
    <xf numFmtId="0" fontId="3" fillId="0" borderId="0" xfId="0" applyFont="1" applyFill="1" applyBorder="1" applyAlignment="1">
      <alignment horizontal="center" vertical="center"/>
    </xf>
    <xf numFmtId="0" fontId="2" fillId="2" borderId="16" xfId="0" applyFont="1" applyFill="1" applyBorder="1" applyAlignment="1">
      <alignment horizontal="center" vertical="center" wrapText="1"/>
    </xf>
    <xf numFmtId="164" fontId="3" fillId="31" borderId="1" xfId="0" applyNumberFormat="1" applyFont="1" applyFill="1" applyBorder="1" applyAlignment="1">
      <alignment horizontal="center" vertical="center"/>
    </xf>
    <xf numFmtId="0" fontId="42" fillId="6" borderId="31" xfId="0" applyFont="1" applyFill="1" applyBorder="1" applyAlignment="1">
      <alignment horizontal="left" vertical="center" wrapText="1"/>
    </xf>
    <xf numFmtId="0" fontId="11" fillId="6" borderId="2" xfId="3" applyFont="1" applyFill="1" applyBorder="1" applyAlignment="1" applyProtection="1">
      <alignment horizontal="left" vertical="center"/>
      <protection locked="0"/>
    </xf>
    <xf numFmtId="0" fontId="2" fillId="0" borderId="1" xfId="0" applyFont="1" applyBorder="1" applyAlignment="1">
      <alignment horizontal="left" vertical="center"/>
    </xf>
    <xf numFmtId="0" fontId="11" fillId="6" borderId="31" xfId="3" applyFont="1" applyFill="1" applyBorder="1" applyAlignment="1" applyProtection="1">
      <alignment horizontal="left" vertical="center"/>
      <protection locked="0"/>
    </xf>
    <xf numFmtId="0" fontId="11" fillId="6" borderId="30" xfId="3" applyFont="1" applyFill="1" applyBorder="1" applyAlignment="1" applyProtection="1">
      <alignment horizontal="left" vertical="center"/>
      <protection locked="0"/>
    </xf>
    <xf numFmtId="0" fontId="42" fillId="6" borderId="2" xfId="0" applyFont="1" applyFill="1" applyBorder="1" applyAlignment="1">
      <alignment horizontal="left" vertical="center" wrapText="1"/>
    </xf>
    <xf numFmtId="164" fontId="3" fillId="3" borderId="1" xfId="0" applyNumberFormat="1" applyFont="1" applyFill="1" applyBorder="1" applyAlignment="1">
      <alignment vertical="center"/>
    </xf>
    <xf numFmtId="0" fontId="3" fillId="0" borderId="1" xfId="0" applyFont="1" applyBorder="1" applyAlignment="1">
      <alignment vertical="center"/>
    </xf>
    <xf numFmtId="0" fontId="5" fillId="0" borderId="0" xfId="0" applyFont="1" applyFill="1" applyBorder="1" applyAlignment="1">
      <alignment vertical="center" wrapText="1"/>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2" fillId="2" borderId="1" xfId="0" applyFont="1" applyFill="1" applyBorder="1" applyAlignment="1">
      <alignment horizontal="center" wrapText="1"/>
    </xf>
    <xf numFmtId="0" fontId="5"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1" xfId="0" applyFont="1" applyFill="1" applyBorder="1" applyAlignment="1">
      <alignment horizontal="left" vertical="center"/>
    </xf>
    <xf numFmtId="0" fontId="3" fillId="0" borderId="1" xfId="0" applyFont="1" applyBorder="1" applyAlignment="1">
      <alignment horizontal="left" vertical="top"/>
    </xf>
    <xf numFmtId="0" fontId="3" fillId="0" borderId="1" xfId="0" applyFont="1" applyBorder="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3" xfId="0" quotePrefix="1" applyFont="1" applyFill="1" applyBorder="1" applyAlignment="1">
      <alignment horizontal="center" vertical="center"/>
    </xf>
    <xf numFmtId="0" fontId="3" fillId="2" borderId="0" xfId="0" quotePrefix="1" applyFont="1" applyFill="1" applyBorder="1" applyAlignment="1">
      <alignment horizontal="center" vertical="center"/>
    </xf>
    <xf numFmtId="0" fontId="42" fillId="6" borderId="2" xfId="0" applyFont="1" applyFill="1" applyBorder="1" applyAlignment="1">
      <alignment horizontal="left" vertical="center" wrapText="1"/>
    </xf>
    <xf numFmtId="0" fontId="42" fillId="6" borderId="31" xfId="0" applyFont="1" applyFill="1" applyBorder="1" applyAlignment="1">
      <alignment horizontal="left" vertical="center" wrapText="1"/>
    </xf>
    <xf numFmtId="0" fontId="42" fillId="6" borderId="30" xfId="0" applyFont="1" applyFill="1" applyBorder="1" applyAlignment="1">
      <alignment horizontal="left" vertical="center" wrapText="1"/>
    </xf>
    <xf numFmtId="0" fontId="7" fillId="4" borderId="6" xfId="3" applyFont="1" applyFill="1" applyBorder="1" applyAlignment="1">
      <alignment horizontal="left" vertical="center" wrapText="1" readingOrder="1"/>
    </xf>
    <xf numFmtId="0" fontId="9" fillId="5" borderId="9" xfId="3" applyFont="1" applyFill="1" applyBorder="1" applyAlignment="1">
      <alignment horizontal="left"/>
    </xf>
    <xf numFmtId="0" fontId="11" fillId="6" borderId="2" xfId="3" applyFont="1" applyFill="1" applyBorder="1" applyAlignment="1" applyProtection="1">
      <alignment horizontal="left" vertical="center"/>
      <protection locked="0"/>
    </xf>
    <xf numFmtId="0" fontId="11" fillId="6" borderId="6" xfId="3" applyFont="1" applyFill="1" applyBorder="1" applyAlignment="1" applyProtection="1">
      <alignment horizontal="left" vertical="center"/>
      <protection locked="0"/>
    </xf>
    <xf numFmtId="0" fontId="11" fillId="6" borderId="5" xfId="3" applyFont="1" applyFill="1" applyBorder="1" applyAlignment="1" applyProtection="1">
      <alignment horizontal="left" vertical="center"/>
      <protection locked="0"/>
    </xf>
  </cellXfs>
  <cellStyles count="1700">
    <cellStyle name="20% - Accent1 2 10" xfId="71" xr:uid="{74B999AF-FA78-4163-9134-499D025470B2}"/>
    <cellStyle name="20% - Accent1 2 11" xfId="72" xr:uid="{7FEAD80E-2AD6-42F6-8864-E83B2633FBAD}"/>
    <cellStyle name="20% - Accent1 2 12" xfId="73" xr:uid="{492288CD-754E-4A83-B1A2-FD3E6E6EA67A}"/>
    <cellStyle name="20% - Accent1 2 2" xfId="74" xr:uid="{797B9CBD-BEAD-485E-9744-93A399A76EB1}"/>
    <cellStyle name="20% - Accent1 2 2 2" xfId="75" xr:uid="{0D255081-3153-408D-9E2C-C233F11AC55F}"/>
    <cellStyle name="20% - Accent1 2 2 3" xfId="76" xr:uid="{17706C12-8532-4E74-B5DF-F93AC107A704}"/>
    <cellStyle name="20% - Accent1 2 2 4" xfId="77" xr:uid="{E2F58893-C1E5-44F7-923B-63CF443D8B52}"/>
    <cellStyle name="20% - Accent1 2 2 5" xfId="78" xr:uid="{F680A0A4-371F-45B4-8966-81D7AF1882FF}"/>
    <cellStyle name="20% - Accent1 2 3" xfId="79" xr:uid="{D6464044-2F26-4E5F-873E-5974CDEAD6EA}"/>
    <cellStyle name="20% - Accent1 2 3 2" xfId="80" xr:uid="{48268152-BEEC-468A-9CA4-5B461DCEA190}"/>
    <cellStyle name="20% - Accent1 2 3 3" xfId="81" xr:uid="{852E972A-8EB9-4CAC-9D0F-42D1F803D3A6}"/>
    <cellStyle name="20% - Accent1 2 3 4" xfId="82" xr:uid="{630F8E57-309F-45FF-A6F7-91ECE7AF3590}"/>
    <cellStyle name="20% - Accent1 2 3 5" xfId="83" xr:uid="{1EB19188-CDC4-4C59-938E-791918CBFBA8}"/>
    <cellStyle name="20% - Accent1 2 4" xfId="84" xr:uid="{AF55AAF1-D3A8-4986-9C50-F881569AEC30}"/>
    <cellStyle name="20% - Accent1 2 5" xfId="85" xr:uid="{A99D5363-F496-4404-BD33-F4E87A45F6DD}"/>
    <cellStyle name="20% - Accent1 2 6" xfId="86" xr:uid="{B3030BB6-F6F7-433F-B940-67A9A10A1F9B}"/>
    <cellStyle name="20% - Accent1 2 7" xfId="87" xr:uid="{5CB16B93-0AF1-4DA7-9EE8-D418E990F34F}"/>
    <cellStyle name="20% - Accent1 2 8" xfId="88" xr:uid="{F8D36547-FBE5-47E7-9A86-F95747701187}"/>
    <cellStyle name="20% - Accent1 2 9" xfId="89" xr:uid="{FA983A18-7B88-4A79-9415-2E55FA08107D}"/>
    <cellStyle name="20% - Accent1 3 10" xfId="90" xr:uid="{B4FE7A90-A576-4441-ACB3-BC27A77375B5}"/>
    <cellStyle name="20% - Accent1 3 2" xfId="91" xr:uid="{8C7B02A6-514E-4CE6-8F9E-9208640786AB}"/>
    <cellStyle name="20% - Accent1 3 3" xfId="92" xr:uid="{0130E298-DDE0-44F8-8341-1F680AAAB935}"/>
    <cellStyle name="20% - Accent1 3 4" xfId="93" xr:uid="{4FB5828F-F34E-4F8B-9F69-0940EDFA9743}"/>
    <cellStyle name="20% - Accent1 3 5" xfId="94" xr:uid="{FD5C3550-4351-48F4-86F5-E37F3C8BD329}"/>
    <cellStyle name="20% - Accent1 3 6" xfId="95" xr:uid="{B38C75BB-1F54-4155-ACD8-88BEF8056A6A}"/>
    <cellStyle name="20% - Accent1 3 7" xfId="96" xr:uid="{FEA4B529-CAC3-4AAC-8166-A3F24DF3FA9F}"/>
    <cellStyle name="20% - Accent1 3 8" xfId="97" xr:uid="{75EF81C6-B670-4CAC-969B-5C7BB3E0ACB7}"/>
    <cellStyle name="20% - Accent1 3 9" xfId="98" xr:uid="{FDAA8318-5885-45EF-A8F6-7F8AC4D3BEE2}"/>
    <cellStyle name="20% - Accent2 2 10" xfId="99" xr:uid="{F8649C35-30A0-45FA-BA41-FE13EDA48418}"/>
    <cellStyle name="20% - Accent2 2 11" xfId="100" xr:uid="{F164A8A6-C72F-4C79-B868-6C5C2DA69056}"/>
    <cellStyle name="20% - Accent2 2 12" xfId="101" xr:uid="{B2B29936-E787-45A2-9824-CEC4DC0A3AE3}"/>
    <cellStyle name="20% - Accent2 2 2" xfId="102" xr:uid="{C1A95832-EE40-4646-A01E-D33C1BE549B5}"/>
    <cellStyle name="20% - Accent2 2 2 2" xfId="103" xr:uid="{DAA26240-1EF6-4378-9159-6C581E5B3E38}"/>
    <cellStyle name="20% - Accent2 2 2 3" xfId="104" xr:uid="{0DFB6AFA-8968-46AE-8A1E-E5DF53AE3410}"/>
    <cellStyle name="20% - Accent2 2 2 4" xfId="105" xr:uid="{CB102979-79E0-4871-9D49-972FDD808353}"/>
    <cellStyle name="20% - Accent2 2 2 5" xfId="106" xr:uid="{CE6827B3-DEBA-4786-A1F5-8D5194B1C9C7}"/>
    <cellStyle name="20% - Accent2 2 3" xfId="107" xr:uid="{BBFAB2E5-DCE0-4C59-A62C-E98ADABE0E48}"/>
    <cellStyle name="20% - Accent2 2 3 2" xfId="108" xr:uid="{F65FBF9D-742B-4FFA-97E9-A409E9962829}"/>
    <cellStyle name="20% - Accent2 2 3 3" xfId="109" xr:uid="{C1837FC2-172D-43DD-897B-AAEF404DEB9C}"/>
    <cellStyle name="20% - Accent2 2 3 4" xfId="110" xr:uid="{013C8F52-2699-486C-BB60-473135590BCB}"/>
    <cellStyle name="20% - Accent2 2 3 5" xfId="111" xr:uid="{0DB10B4F-79A0-4054-9536-7447F9D9F269}"/>
    <cellStyle name="20% - Accent2 2 4" xfId="112" xr:uid="{BD10A4F7-333D-4CEF-9457-06A627C2315E}"/>
    <cellStyle name="20% - Accent2 2 5" xfId="113" xr:uid="{6F52FB9C-39F2-4840-8D2A-F598A262249E}"/>
    <cellStyle name="20% - Accent2 2 6" xfId="114" xr:uid="{0DED84A8-3075-4FF5-BF38-7A5CFE20CC3B}"/>
    <cellStyle name="20% - Accent2 2 7" xfId="115" xr:uid="{78FF75B2-72C1-45EE-83D6-53F8AF3C3726}"/>
    <cellStyle name="20% - Accent2 2 8" xfId="116" xr:uid="{A91C51F3-FA3D-40FA-B956-AEACEABF3334}"/>
    <cellStyle name="20% - Accent2 2 9" xfId="117" xr:uid="{FB319B58-388B-40D4-8D36-1C1D97930B7C}"/>
    <cellStyle name="20% - Accent2 3 10" xfId="118" xr:uid="{E0663B6B-79E3-4136-AED9-062A21FADC45}"/>
    <cellStyle name="20% - Accent2 3 2" xfId="119" xr:uid="{2539FE91-0FB4-41EA-8263-28AAB044C3AB}"/>
    <cellStyle name="20% - Accent2 3 3" xfId="120" xr:uid="{B75F0195-D573-4F78-9325-E6EBFB1F5F10}"/>
    <cellStyle name="20% - Accent2 3 4" xfId="121" xr:uid="{879A2DEE-2DE8-48B6-A2E2-534DAC4AF193}"/>
    <cellStyle name="20% - Accent2 3 5" xfId="122" xr:uid="{15CDA219-9A1B-4F21-989E-1C5724747E67}"/>
    <cellStyle name="20% - Accent2 3 6" xfId="123" xr:uid="{902F642A-B22A-4043-BB77-48513295CFAC}"/>
    <cellStyle name="20% - Accent2 3 7" xfId="124" xr:uid="{2F52AB90-0CD0-4875-BFFE-B22BABDA92FF}"/>
    <cellStyle name="20% - Accent2 3 8" xfId="125" xr:uid="{9432FADF-9594-4C91-A90D-7EA4863738DB}"/>
    <cellStyle name="20% - Accent2 3 9" xfId="126" xr:uid="{99CC575C-F79D-4A5E-A518-82F9B2938926}"/>
    <cellStyle name="20% - Accent3 2 10" xfId="127" xr:uid="{22A35258-B60E-4642-854E-E7CF0A89FAB1}"/>
    <cellStyle name="20% - Accent3 2 11" xfId="128" xr:uid="{A8CB1C5D-DA39-4281-AE1F-9FC47214DFE9}"/>
    <cellStyle name="20% - Accent3 2 12" xfId="129" xr:uid="{AA5ACABC-90E7-4E7A-93DF-A4DE8D0CCBD5}"/>
    <cellStyle name="20% - Accent3 2 2" xfId="130" xr:uid="{6503AE2E-48E6-4762-B9F4-FA39EE81D31E}"/>
    <cellStyle name="20% - Accent3 2 2 2" xfId="131" xr:uid="{CC33F3E7-28B1-4A44-8FA0-D373D8A23964}"/>
    <cellStyle name="20% - Accent3 2 2 3" xfId="132" xr:uid="{58874E35-2E5C-4A8C-B6AC-75342621D2EA}"/>
    <cellStyle name="20% - Accent3 2 2 4" xfId="133" xr:uid="{7239A1D7-9176-40E5-B6D2-C8E140E42775}"/>
    <cellStyle name="20% - Accent3 2 2 5" xfId="134" xr:uid="{FAE04829-8D6D-4785-8C73-EB9BE80E6985}"/>
    <cellStyle name="20% - Accent3 2 3" xfId="135" xr:uid="{64E12AF2-3485-41C5-B121-7519C2E4B13F}"/>
    <cellStyle name="20% - Accent3 2 3 2" xfId="136" xr:uid="{08A5A9DA-1EC7-427C-BDA4-0D160FD6B84F}"/>
    <cellStyle name="20% - Accent3 2 3 3" xfId="137" xr:uid="{49B24245-D00C-4C27-B90A-8A733039DAAA}"/>
    <cellStyle name="20% - Accent3 2 3 4" xfId="138" xr:uid="{2815E0E0-9B16-4880-80DA-5FB93EF5724A}"/>
    <cellStyle name="20% - Accent3 2 3 5" xfId="139" xr:uid="{3802280F-AC5A-496B-987B-26BADD159BAD}"/>
    <cellStyle name="20% - Accent3 2 4" xfId="140" xr:uid="{36018E53-6529-44E1-BDF6-A28F1086D49C}"/>
    <cellStyle name="20% - Accent3 2 5" xfId="141" xr:uid="{B7CF0764-2009-4575-A88C-608ACCB86D59}"/>
    <cellStyle name="20% - Accent3 2 6" xfId="142" xr:uid="{8AD5E45F-5CE4-494D-9377-F0376FB1B105}"/>
    <cellStyle name="20% - Accent3 2 7" xfId="143" xr:uid="{745D665A-2C8F-40F7-B793-186DF4C58F17}"/>
    <cellStyle name="20% - Accent3 2 8" xfId="144" xr:uid="{D5C82AB5-5C08-4E6C-A355-297773B899F8}"/>
    <cellStyle name="20% - Accent3 2 9" xfId="145" xr:uid="{428FC72D-CB61-452A-8FDE-875CF7B796F8}"/>
    <cellStyle name="20% - Accent3 3 10" xfId="146" xr:uid="{6E70DADF-E9F6-40BC-BB29-22782050A5A1}"/>
    <cellStyle name="20% - Accent3 3 2" xfId="147" xr:uid="{F6D584C7-2F60-4FD3-AFAC-F24E2C8F27EB}"/>
    <cellStyle name="20% - Accent3 3 3" xfId="148" xr:uid="{95CC44B0-602A-4843-B63B-26B0B4B55987}"/>
    <cellStyle name="20% - Accent3 3 4" xfId="149" xr:uid="{D8473A63-EC56-4370-BB4B-4C2B90E97D73}"/>
    <cellStyle name="20% - Accent3 3 5" xfId="150" xr:uid="{1DBAECC9-D6BA-4EB3-A597-C6ECFA8A311A}"/>
    <cellStyle name="20% - Accent3 3 6" xfId="151" xr:uid="{BA21E046-3FE3-418E-A222-5085DA944470}"/>
    <cellStyle name="20% - Accent3 3 7" xfId="152" xr:uid="{54439CB9-A645-466F-BDC8-C3539ECA7E0C}"/>
    <cellStyle name="20% - Accent3 3 8" xfId="153" xr:uid="{6943D0C1-9184-4CC0-9940-4A0C789D5F31}"/>
    <cellStyle name="20% - Accent3 3 9" xfId="154" xr:uid="{C0475425-9FE2-4A50-8EA6-ADCC012DAF69}"/>
    <cellStyle name="20% - Accent4 2 10" xfId="155" xr:uid="{27F5C9B0-AA9C-4F20-9C78-ED8F74BDE1F2}"/>
    <cellStyle name="20% - Accent4 2 11" xfId="156" xr:uid="{FC85DF9A-6DCA-4AC3-A692-6EB649D2F2ED}"/>
    <cellStyle name="20% - Accent4 2 12" xfId="157" xr:uid="{5139031B-5E71-481A-BA65-9EB8A88020DB}"/>
    <cellStyle name="20% - Accent4 2 2" xfId="158" xr:uid="{4AD98E63-BFB6-4F42-B951-378A8C3FBA85}"/>
    <cellStyle name="20% - Accent4 2 2 2" xfId="159" xr:uid="{3CE19163-2CC6-4A68-B65A-EA60414565AF}"/>
    <cellStyle name="20% - Accent4 2 2 3" xfId="160" xr:uid="{FBC103F3-E9D4-450B-A01F-746F8984E4A2}"/>
    <cellStyle name="20% - Accent4 2 2 4" xfId="161" xr:uid="{EABB58D9-BF7A-4891-9AEA-8144A7746FDA}"/>
    <cellStyle name="20% - Accent4 2 2 5" xfId="162" xr:uid="{6EC93012-BC69-4AE2-A857-DFD0AF795490}"/>
    <cellStyle name="20% - Accent4 2 3" xfId="163" xr:uid="{79636CAD-8650-4BB0-86D3-11CA3BC2A522}"/>
    <cellStyle name="20% - Accent4 2 3 2" xfId="164" xr:uid="{8E1FC183-9056-4DAC-AE2B-77D248CFE996}"/>
    <cellStyle name="20% - Accent4 2 3 3" xfId="165" xr:uid="{DEECD301-EA4D-493C-A0F9-247B97DCC87B}"/>
    <cellStyle name="20% - Accent4 2 3 4" xfId="166" xr:uid="{57DE42BF-196B-4AD6-B2CE-F4FE417394F3}"/>
    <cellStyle name="20% - Accent4 2 3 5" xfId="167" xr:uid="{A0477896-EDFA-4665-B4BA-7A0BF9538B2D}"/>
    <cellStyle name="20% - Accent4 2 4" xfId="168" xr:uid="{2AE0F431-2B59-4183-A6C9-FE46A15DFC3C}"/>
    <cellStyle name="20% - Accent4 2 5" xfId="169" xr:uid="{77508277-CE46-4BA5-9095-0580F3CC5AB7}"/>
    <cellStyle name="20% - Accent4 2 6" xfId="170" xr:uid="{56097282-1898-47B0-9053-DD6D8DB04875}"/>
    <cellStyle name="20% - Accent4 2 7" xfId="171" xr:uid="{D25ADE5D-EF03-4959-A9A2-7320D251EE07}"/>
    <cellStyle name="20% - Accent4 2 8" xfId="172" xr:uid="{4123C221-8656-4331-B381-F929A854BB52}"/>
    <cellStyle name="20% - Accent4 2 9" xfId="173" xr:uid="{C9DADA55-152C-4786-8DBC-40B0C4148631}"/>
    <cellStyle name="20% - Accent4 3 10" xfId="174" xr:uid="{257B57DE-C39A-49DA-8CD3-051703F2B3A2}"/>
    <cellStyle name="20% - Accent4 3 2" xfId="175" xr:uid="{55411279-7A3F-433A-884E-27A4BD2E0AF4}"/>
    <cellStyle name="20% - Accent4 3 3" xfId="176" xr:uid="{CDEE4BD2-0C1E-4C6F-9B8F-76D4BDF12924}"/>
    <cellStyle name="20% - Accent4 3 4" xfId="177" xr:uid="{8CEDE463-383D-421A-B40C-C0B70767CED8}"/>
    <cellStyle name="20% - Accent4 3 5" xfId="178" xr:uid="{3D38C3C6-4227-47E8-94AE-B6FDE4A27EA1}"/>
    <cellStyle name="20% - Accent4 3 6" xfId="179" xr:uid="{D3EFD8FC-EF67-4122-A54C-42DEB22E9870}"/>
    <cellStyle name="20% - Accent4 3 7" xfId="180" xr:uid="{381B1182-6009-43F5-BD3F-CE51957D37B2}"/>
    <cellStyle name="20% - Accent4 3 8" xfId="181" xr:uid="{729EA12C-8E96-4C7B-AA30-54404E5D7C28}"/>
    <cellStyle name="20% - Accent4 3 9" xfId="182" xr:uid="{4612374D-7276-4A54-A967-F630D59D3268}"/>
    <cellStyle name="20% - Accent5 2 10" xfId="183" xr:uid="{F76F67BF-142F-48BF-99D7-78361F358C65}"/>
    <cellStyle name="20% - Accent5 2 11" xfId="184" xr:uid="{35A7FD32-D7EC-4F05-8CA1-BDB66C32C208}"/>
    <cellStyle name="20% - Accent5 2 12" xfId="185" xr:uid="{3DA5ABAE-E2AF-4C1B-99D6-6E3632E88ACE}"/>
    <cellStyle name="20% - Accent5 2 2" xfId="186" xr:uid="{9E930C27-FE56-4FF5-9360-61B7C31D2E07}"/>
    <cellStyle name="20% - Accent5 2 2 2" xfId="187" xr:uid="{6DCC7DC9-AFFF-4202-AF8A-5BE31683ABD4}"/>
    <cellStyle name="20% - Accent5 2 2 3" xfId="188" xr:uid="{5AC8E1B7-DA89-4F19-8EC5-D35051B3B1C8}"/>
    <cellStyle name="20% - Accent5 2 2 4" xfId="189" xr:uid="{03AA9BBD-8A7F-4D14-8B63-30064ECD201D}"/>
    <cellStyle name="20% - Accent5 2 2 5" xfId="190" xr:uid="{E5E163F0-1D51-45FA-88B3-4796899FB3E7}"/>
    <cellStyle name="20% - Accent5 2 3" xfId="191" xr:uid="{D5C1417C-1F52-4461-B097-AF22F2589879}"/>
    <cellStyle name="20% - Accent5 2 3 2" xfId="192" xr:uid="{F74B5805-B8A4-4590-A898-6E08AC4E126E}"/>
    <cellStyle name="20% - Accent5 2 3 3" xfId="193" xr:uid="{9A5D9715-E746-4859-954D-BC9242273129}"/>
    <cellStyle name="20% - Accent5 2 3 4" xfId="194" xr:uid="{41C913AA-22E7-4608-A108-DB53B9BB0EE2}"/>
    <cellStyle name="20% - Accent5 2 3 5" xfId="195" xr:uid="{6DC75613-C2DF-4A9D-8279-F0F114575324}"/>
    <cellStyle name="20% - Accent5 2 4" xfId="196" xr:uid="{8FD78A05-2573-4B17-BE4D-1F19FCD791C2}"/>
    <cellStyle name="20% - Accent5 2 5" xfId="197" xr:uid="{12B5F39E-EC1E-4C6F-85A2-AA292EE09919}"/>
    <cellStyle name="20% - Accent5 2 6" xfId="198" xr:uid="{0E18679D-9FD2-44F5-9162-09144F9A094A}"/>
    <cellStyle name="20% - Accent5 2 7" xfId="199" xr:uid="{FC05BCD6-25A4-4FD1-93FB-0015E17F57C1}"/>
    <cellStyle name="20% - Accent5 2 8" xfId="200" xr:uid="{3E63DA6E-BC55-4C8E-A874-AA12A9231907}"/>
    <cellStyle name="20% - Accent5 2 9" xfId="201" xr:uid="{C55DF593-2B3A-4AB3-89C4-FB1B128CA97E}"/>
    <cellStyle name="20% - Accent5 3 10" xfId="202" xr:uid="{ADD07BDC-AF4C-4545-8789-11AF91A39BD9}"/>
    <cellStyle name="20% - Accent5 3 2" xfId="203" xr:uid="{04A2CF6E-B533-415B-9AB7-6E7A501BF4BE}"/>
    <cellStyle name="20% - Accent5 3 3" xfId="204" xr:uid="{969D9831-B440-4AE6-8C8A-2A0062F29F48}"/>
    <cellStyle name="20% - Accent5 3 4" xfId="205" xr:uid="{0763D8C0-1CFB-4E4D-94F5-D929BE4C4A31}"/>
    <cellStyle name="20% - Accent5 3 5" xfId="206" xr:uid="{0F3ECC9D-9426-4478-8294-BA3DB4CAD4E6}"/>
    <cellStyle name="20% - Accent5 3 6" xfId="207" xr:uid="{9268EDCA-D450-4CB8-8AD1-98E59B54077C}"/>
    <cellStyle name="20% - Accent5 3 7" xfId="208" xr:uid="{BDD2EDEC-7839-472F-A74D-E6EB8FDB3004}"/>
    <cellStyle name="20% - Accent5 3 8" xfId="209" xr:uid="{1C94B4A3-E05B-4C91-B42B-C102E1682D60}"/>
    <cellStyle name="20% - Accent5 3 9" xfId="210" xr:uid="{DCCD64F0-E709-46EA-A2CD-697F3A57A331}"/>
    <cellStyle name="20% - Accent6 2 10" xfId="211" xr:uid="{08753440-DC9C-446F-9137-436E2E9EA6A3}"/>
    <cellStyle name="20% - Accent6 2 11" xfId="212" xr:uid="{3CB4CF01-3394-401A-A221-C5B79DBBD0F9}"/>
    <cellStyle name="20% - Accent6 2 12" xfId="213" xr:uid="{41571818-0D5E-45DF-B118-60E3A3B53E61}"/>
    <cellStyle name="20% - Accent6 2 2" xfId="214" xr:uid="{22A43351-AB9C-4BF8-B050-97B642A85C40}"/>
    <cellStyle name="20% - Accent6 2 2 2" xfId="215" xr:uid="{AA7F972A-6964-442E-824F-194B8960D652}"/>
    <cellStyle name="20% - Accent6 2 2 3" xfId="216" xr:uid="{612F9541-01EF-4DD8-8D19-27B543BBC200}"/>
    <cellStyle name="20% - Accent6 2 2 4" xfId="217" xr:uid="{98C12804-6CA6-498D-8FCD-1F2B6AF2C56A}"/>
    <cellStyle name="20% - Accent6 2 2 5" xfId="218" xr:uid="{F4411B97-6BCC-4D66-988E-8B57B9C3A674}"/>
    <cellStyle name="20% - Accent6 2 3" xfId="219" xr:uid="{556722C6-763E-49AF-95AB-3023B2127AC2}"/>
    <cellStyle name="20% - Accent6 2 3 2" xfId="220" xr:uid="{31D7915A-5A73-42BC-9834-47BCA627FDA8}"/>
    <cellStyle name="20% - Accent6 2 3 3" xfId="221" xr:uid="{3B739B45-08C3-4C01-A46D-A55EF8FE0513}"/>
    <cellStyle name="20% - Accent6 2 3 4" xfId="222" xr:uid="{3C702DF9-DD8D-49FE-B47A-D2FF448EFD9A}"/>
    <cellStyle name="20% - Accent6 2 3 5" xfId="223" xr:uid="{74BB956B-1B90-4835-9D3E-5FCD4FCB1173}"/>
    <cellStyle name="20% - Accent6 2 4" xfId="224" xr:uid="{9C3906A8-F47B-4068-A240-EAD3C5100D65}"/>
    <cellStyle name="20% - Accent6 2 5" xfId="225" xr:uid="{09CEA8D4-ACF2-44C2-A672-6F820374F9CF}"/>
    <cellStyle name="20% - Accent6 2 6" xfId="226" xr:uid="{E5F2ADA0-00DB-48C0-B642-4FF8C8714012}"/>
    <cellStyle name="20% - Accent6 2 7" xfId="227" xr:uid="{F3A8A6D3-AEE1-4963-B5BC-915E3FE81EA6}"/>
    <cellStyle name="20% - Accent6 2 8" xfId="228" xr:uid="{624A7C35-B747-4AA5-AE43-FF5C62333A0E}"/>
    <cellStyle name="20% - Accent6 2 9" xfId="229" xr:uid="{329F00BD-5611-43EC-B4C2-0F995F34DBA7}"/>
    <cellStyle name="20% - Accent6 3 10" xfId="230" xr:uid="{20012321-88C1-4036-8E5E-F77D74C07DAD}"/>
    <cellStyle name="20% - Accent6 3 2" xfId="231" xr:uid="{46A26AAE-5DF5-461F-936A-8629F1302DD0}"/>
    <cellStyle name="20% - Accent6 3 3" xfId="232" xr:uid="{21F4BB00-249B-4405-9FCD-FEE595CD00E5}"/>
    <cellStyle name="20% - Accent6 3 4" xfId="233" xr:uid="{1F726D09-29B6-4487-B0A7-931E2AEF27EC}"/>
    <cellStyle name="20% - Accent6 3 5" xfId="234" xr:uid="{B00CAB35-FB8A-4645-BAEF-2229C51A1AD7}"/>
    <cellStyle name="20% - Accent6 3 6" xfId="235" xr:uid="{CCB9460B-15A0-4E5A-A2B7-FF82B5C163A4}"/>
    <cellStyle name="20% - Accent6 3 7" xfId="236" xr:uid="{C1A55105-1658-4FBB-AB57-FC2716DE3C0F}"/>
    <cellStyle name="20% - Accent6 3 8" xfId="237" xr:uid="{B09D4541-114F-4CD0-9183-5768075238D4}"/>
    <cellStyle name="20% - Accent6 3 9" xfId="238" xr:uid="{EC640C20-C453-4A9F-AAD7-F40FF527EFE3}"/>
    <cellStyle name="40% - Accent1 2 10" xfId="239" xr:uid="{790DE7EF-604E-46D2-943C-C66A69F6A8F6}"/>
    <cellStyle name="40% - Accent1 2 11" xfId="240" xr:uid="{7086FA3B-3FBD-413D-B0AE-B0D78894CCC4}"/>
    <cellStyle name="40% - Accent1 2 12" xfId="241" xr:uid="{B77C09C6-75CF-4158-ADE3-8C3DC6779E02}"/>
    <cellStyle name="40% - Accent1 2 2" xfId="242" xr:uid="{560D623C-596B-4B1D-95AE-850DC52625D6}"/>
    <cellStyle name="40% - Accent1 2 2 2" xfId="243" xr:uid="{A66679EE-A0AC-42A2-9C8A-90322F5E9FB1}"/>
    <cellStyle name="40% - Accent1 2 2 3" xfId="244" xr:uid="{28A55A99-CC24-4726-8C1C-4B74B62722EB}"/>
    <cellStyle name="40% - Accent1 2 2 4" xfId="245" xr:uid="{7BC52368-D59B-4C3B-BD2D-F43C10B82F74}"/>
    <cellStyle name="40% - Accent1 2 2 5" xfId="246" xr:uid="{C911EDF4-C615-4A5C-BB1D-3CDEA8045A21}"/>
    <cellStyle name="40% - Accent1 2 3" xfId="247" xr:uid="{2E13C97E-97C0-430D-A509-BB04D1BE3CCD}"/>
    <cellStyle name="40% - Accent1 2 3 2" xfId="248" xr:uid="{1CFBCC19-3CD7-425C-A3D9-660584FD9DA6}"/>
    <cellStyle name="40% - Accent1 2 3 3" xfId="249" xr:uid="{733EC9F2-5783-4937-8550-68CEB451ED6B}"/>
    <cellStyle name="40% - Accent1 2 3 4" xfId="250" xr:uid="{CC120294-9371-4302-B892-C187BDE481DE}"/>
    <cellStyle name="40% - Accent1 2 3 5" xfId="251" xr:uid="{0D2D60C1-FD6D-4CC1-8036-1AE381BC252C}"/>
    <cellStyle name="40% - Accent1 2 4" xfId="252" xr:uid="{85B04C38-12E1-49AA-A4A2-BFF0B9B96467}"/>
    <cellStyle name="40% - Accent1 2 5" xfId="253" xr:uid="{F684B5E2-541F-4A3C-9E67-AFE62692E91A}"/>
    <cellStyle name="40% - Accent1 2 6" xfId="254" xr:uid="{32AE3C54-D6D6-43A8-8830-189D117327F0}"/>
    <cellStyle name="40% - Accent1 2 7" xfId="255" xr:uid="{FFB068F0-A122-4A22-8664-FC42FADC0728}"/>
    <cellStyle name="40% - Accent1 2 8" xfId="256" xr:uid="{D4F24042-2C99-4E51-ADAB-19B7E4C2A03E}"/>
    <cellStyle name="40% - Accent1 2 9" xfId="257" xr:uid="{EED700AF-30CB-41A9-A09C-5EA8E360AB15}"/>
    <cellStyle name="40% - Accent1 3 10" xfId="258" xr:uid="{543D5A63-CD6D-43A2-94C4-54023D0E3F01}"/>
    <cellStyle name="40% - Accent1 3 2" xfId="259" xr:uid="{7B5DE9BF-B20A-41D6-BF98-87536D267FA9}"/>
    <cellStyle name="40% - Accent1 3 3" xfId="260" xr:uid="{38137416-E571-44E2-BAEA-309A7FCB0BD5}"/>
    <cellStyle name="40% - Accent1 3 4" xfId="261" xr:uid="{84FC4285-F9E6-4BE1-9854-C7B94B5B3044}"/>
    <cellStyle name="40% - Accent1 3 5" xfId="262" xr:uid="{FA7DA881-A337-4438-83A5-A6381D0AC051}"/>
    <cellStyle name="40% - Accent1 3 6" xfId="263" xr:uid="{3D3293DE-D424-45DF-9EEB-EFA009B67C29}"/>
    <cellStyle name="40% - Accent1 3 7" xfId="264" xr:uid="{5546172A-BCBD-426A-A417-10A7E4D919DE}"/>
    <cellStyle name="40% - Accent1 3 8" xfId="265" xr:uid="{112D47C4-1EAF-4EC1-B490-72350019DA7A}"/>
    <cellStyle name="40% - Accent1 3 9" xfId="266" xr:uid="{2FF0B137-943E-46B4-B718-7B6918354C54}"/>
    <cellStyle name="40% - Accent2 2 10" xfId="267" xr:uid="{76382148-99A6-48B5-9AD6-EBF2B88E2F00}"/>
    <cellStyle name="40% - Accent2 2 11" xfId="268" xr:uid="{129DD27F-FACC-47EA-BC08-65A3821A1908}"/>
    <cellStyle name="40% - Accent2 2 12" xfId="269" xr:uid="{6A93FF3A-7ACE-49A2-9C29-6626FB428AB3}"/>
    <cellStyle name="40% - Accent2 2 2" xfId="270" xr:uid="{689242F3-CCEA-492A-B8F4-3BAE73856AA1}"/>
    <cellStyle name="40% - Accent2 2 2 2" xfId="271" xr:uid="{4EA7F864-19BC-4EA7-A9D0-6C832EAA2683}"/>
    <cellStyle name="40% - Accent2 2 2 3" xfId="272" xr:uid="{0161F417-DC28-4821-B0C0-9E3E18A71639}"/>
    <cellStyle name="40% - Accent2 2 2 4" xfId="273" xr:uid="{E98F46BE-FFA4-44F1-9C49-6670DAC992F7}"/>
    <cellStyle name="40% - Accent2 2 2 5" xfId="274" xr:uid="{85CE1E1C-D50D-49CD-9774-507B825911E0}"/>
    <cellStyle name="40% - Accent2 2 3" xfId="275" xr:uid="{67995E0D-CCFD-46BF-A0C5-D771EE0241B3}"/>
    <cellStyle name="40% - Accent2 2 3 2" xfId="276" xr:uid="{9D886702-C29D-4993-8F9C-894D925FA959}"/>
    <cellStyle name="40% - Accent2 2 3 3" xfId="277" xr:uid="{22559043-F83B-4257-9D3C-DA6ED3B4F63E}"/>
    <cellStyle name="40% - Accent2 2 3 4" xfId="278" xr:uid="{D7B337F2-890C-47EF-9DFD-D8DCAAE1E82D}"/>
    <cellStyle name="40% - Accent2 2 3 5" xfId="279" xr:uid="{173EE118-F4F5-4EC5-9AA3-CE7E1D592223}"/>
    <cellStyle name="40% - Accent2 2 4" xfId="280" xr:uid="{0B94146C-04C5-4525-BD53-5464B209975F}"/>
    <cellStyle name="40% - Accent2 2 5" xfId="281" xr:uid="{76D194FA-AA6B-4694-8681-4278F894F66B}"/>
    <cellStyle name="40% - Accent2 2 6" xfId="282" xr:uid="{A7FD4799-1130-4DF7-88DC-D6CE0D7AA3D5}"/>
    <cellStyle name="40% - Accent2 2 7" xfId="283" xr:uid="{C4644BCE-8528-4EE9-BE3A-BD40B5845CCE}"/>
    <cellStyle name="40% - Accent2 2 8" xfId="284" xr:uid="{7FF152CB-58E0-4A40-88B3-2684FDFFF293}"/>
    <cellStyle name="40% - Accent2 2 9" xfId="285" xr:uid="{CCB76E9D-5659-4149-8503-335C5C133E3D}"/>
    <cellStyle name="40% - Accent2 3 10" xfId="286" xr:uid="{4A74C7B5-84EF-455F-81CF-BBF8CE75F8FA}"/>
    <cellStyle name="40% - Accent2 3 2" xfId="287" xr:uid="{82C58A61-44BC-4B94-B21E-0D073B460509}"/>
    <cellStyle name="40% - Accent2 3 3" xfId="288" xr:uid="{88618F42-C265-4B3D-AD0A-C9CC4FB04534}"/>
    <cellStyle name="40% - Accent2 3 4" xfId="289" xr:uid="{2952776A-948D-4F3D-9936-2937263FF50A}"/>
    <cellStyle name="40% - Accent2 3 5" xfId="290" xr:uid="{47F7C971-0A0B-46FE-B2C7-09486EAF417A}"/>
    <cellStyle name="40% - Accent2 3 6" xfId="291" xr:uid="{76B04CAD-0008-42F4-9371-21658828168E}"/>
    <cellStyle name="40% - Accent2 3 7" xfId="292" xr:uid="{FBC4A2A4-3C86-44BE-93E2-EC638A208229}"/>
    <cellStyle name="40% - Accent2 3 8" xfId="293" xr:uid="{71C1BE06-D817-46DD-8B44-362AD44A23AD}"/>
    <cellStyle name="40% - Accent2 3 9" xfId="294" xr:uid="{A56DC8CF-B908-4BF6-9A4B-E5E691685678}"/>
    <cellStyle name="40% - Accent3 2 10" xfId="295" xr:uid="{95D75369-AF6B-442D-BAD5-9EB8891E260E}"/>
    <cellStyle name="40% - Accent3 2 11" xfId="296" xr:uid="{82FFCB84-F233-4A17-AA11-BB8CBC183AF2}"/>
    <cellStyle name="40% - Accent3 2 12" xfId="297" xr:uid="{71266925-5EB9-4379-BBAD-B065738F5B77}"/>
    <cellStyle name="40% - Accent3 2 2" xfId="298" xr:uid="{A6D41CD1-E9B9-461B-A8B0-9C2DEFC6C655}"/>
    <cellStyle name="40% - Accent3 2 2 2" xfId="299" xr:uid="{74DD656D-F9D5-4404-82C8-32ADF2F00350}"/>
    <cellStyle name="40% - Accent3 2 2 3" xfId="300" xr:uid="{1F501601-6829-47AB-90E6-1C17C94D274B}"/>
    <cellStyle name="40% - Accent3 2 2 4" xfId="301" xr:uid="{4F7D2370-EB0B-4D2D-ADF3-D621FABE0EB8}"/>
    <cellStyle name="40% - Accent3 2 2 5" xfId="302" xr:uid="{91CFC736-9406-4EAF-B2B9-F77BBBB84282}"/>
    <cellStyle name="40% - Accent3 2 3" xfId="303" xr:uid="{412E9F4F-82A2-416F-895E-6EB019CD9D98}"/>
    <cellStyle name="40% - Accent3 2 3 2" xfId="304" xr:uid="{6C6C1FCA-0F11-4FEA-A858-02459E4698BE}"/>
    <cellStyle name="40% - Accent3 2 3 3" xfId="305" xr:uid="{3E44E899-0CD8-4E0D-A837-C6E667E10753}"/>
    <cellStyle name="40% - Accent3 2 3 4" xfId="306" xr:uid="{F2C3C287-3BFC-40D7-86F7-59A70BB24817}"/>
    <cellStyle name="40% - Accent3 2 3 5" xfId="307" xr:uid="{4A0E2DCE-F4DB-4ABD-9AFD-B6AD14D9168F}"/>
    <cellStyle name="40% - Accent3 2 4" xfId="308" xr:uid="{DB5DB2AD-EABC-4163-9D0A-5CA52687E013}"/>
    <cellStyle name="40% - Accent3 2 5" xfId="309" xr:uid="{BC76CB18-EC00-4D11-A683-B7988AEBEAF8}"/>
    <cellStyle name="40% - Accent3 2 6" xfId="310" xr:uid="{E7E4CC20-D0DD-40DD-83DA-FD434FD64141}"/>
    <cellStyle name="40% - Accent3 2 7" xfId="311" xr:uid="{8BF6612B-DCC6-4449-8FD7-20287CBF0320}"/>
    <cellStyle name="40% - Accent3 2 8" xfId="312" xr:uid="{4D5CCBAF-9F7A-4A73-A300-C8D59E76943F}"/>
    <cellStyle name="40% - Accent3 2 9" xfId="313" xr:uid="{09325AF9-A987-4B74-8514-37A2BDFD62E3}"/>
    <cellStyle name="40% - Accent3 3 10" xfId="314" xr:uid="{BA9DBF01-0222-4FD2-80E4-478848182562}"/>
    <cellStyle name="40% - Accent3 3 2" xfId="315" xr:uid="{7ED7219E-C900-4F6C-955A-1792C53D18FF}"/>
    <cellStyle name="40% - Accent3 3 3" xfId="316" xr:uid="{E0DB0DE7-9B81-406A-B856-D28E975A0DB6}"/>
    <cellStyle name="40% - Accent3 3 4" xfId="317" xr:uid="{E8542407-2AEC-40D5-9F40-6DD5987E1996}"/>
    <cellStyle name="40% - Accent3 3 5" xfId="318" xr:uid="{BC162E9B-3EF8-448D-B5F3-F229C75FB821}"/>
    <cellStyle name="40% - Accent3 3 6" xfId="319" xr:uid="{DC277C8E-1F39-4BC8-A6D5-918EE791CFC3}"/>
    <cellStyle name="40% - Accent3 3 7" xfId="320" xr:uid="{C561CC16-D7C0-4BC1-9EF7-03EFB133FFB0}"/>
    <cellStyle name="40% - Accent3 3 8" xfId="321" xr:uid="{C4B4528E-6C6A-4BAD-842E-65EE908E7A32}"/>
    <cellStyle name="40% - Accent3 3 9" xfId="322" xr:uid="{BA11B442-50F0-4D73-9364-AD825041F160}"/>
    <cellStyle name="40% - Accent4 2 10" xfId="323" xr:uid="{FAAE230A-E80D-438C-8EFA-66D1EE4D7578}"/>
    <cellStyle name="40% - Accent4 2 11" xfId="324" xr:uid="{D9BBE9BA-1538-4349-B39D-93E223CBE83B}"/>
    <cellStyle name="40% - Accent4 2 12" xfId="325" xr:uid="{5ABB968C-728B-4453-A40C-4CFEA8EA5C1F}"/>
    <cellStyle name="40% - Accent4 2 2" xfId="326" xr:uid="{6F56135D-70AB-47F5-A177-79DC8FE5D62B}"/>
    <cellStyle name="40% - Accent4 2 2 2" xfId="327" xr:uid="{80DB288C-64CC-47BC-9F4D-CCED874F8C19}"/>
    <cellStyle name="40% - Accent4 2 2 3" xfId="328" xr:uid="{F7CA3FD0-D4F4-44D1-A29F-819DD78A4E06}"/>
    <cellStyle name="40% - Accent4 2 2 4" xfId="329" xr:uid="{8734A5EF-3162-46E0-8F50-EBCB2C36E7EE}"/>
    <cellStyle name="40% - Accent4 2 2 5" xfId="330" xr:uid="{9BD32D04-6E59-4E68-9006-0C8E14481347}"/>
    <cellStyle name="40% - Accent4 2 3" xfId="331" xr:uid="{9FBC83F2-995D-43B3-8CA9-9C74A38B6D51}"/>
    <cellStyle name="40% - Accent4 2 3 2" xfId="332" xr:uid="{4C87A5D7-7BBB-469D-BD4D-F9628EC9041A}"/>
    <cellStyle name="40% - Accent4 2 3 3" xfId="333" xr:uid="{261DF33C-B069-46E7-9CA0-6C4C559F814D}"/>
    <cellStyle name="40% - Accent4 2 3 4" xfId="334" xr:uid="{72D8C5A5-E9AC-46E1-8965-4A2AE250A3C4}"/>
    <cellStyle name="40% - Accent4 2 3 5" xfId="335" xr:uid="{61BFCBB7-8EF7-493E-939A-26EC72BFB838}"/>
    <cellStyle name="40% - Accent4 2 4" xfId="336" xr:uid="{8E3EB109-2A11-44FB-9F5A-F0DFEA9D69F5}"/>
    <cellStyle name="40% - Accent4 2 5" xfId="337" xr:uid="{0E7C670A-3F67-4FD0-95E9-A5092A4E8367}"/>
    <cellStyle name="40% - Accent4 2 6" xfId="338" xr:uid="{6E269C78-1BE3-4C91-B68D-297411157AA5}"/>
    <cellStyle name="40% - Accent4 2 7" xfId="339" xr:uid="{40012C3C-799B-4B14-A6F9-F29622114F1E}"/>
    <cellStyle name="40% - Accent4 2 8" xfId="340" xr:uid="{DEA881EE-D1AA-4BEC-829D-33900810426F}"/>
    <cellStyle name="40% - Accent4 2 9" xfId="341" xr:uid="{3238D476-5E7F-41A6-8ED1-18694CE10CC0}"/>
    <cellStyle name="40% - Accent4 3 10" xfId="342" xr:uid="{91646116-66E9-42FB-B4D3-1D2F3C7D7A0A}"/>
    <cellStyle name="40% - Accent4 3 2" xfId="343" xr:uid="{72882AE1-4986-4BB6-A7CF-D8A36BA17F68}"/>
    <cellStyle name="40% - Accent4 3 3" xfId="344" xr:uid="{84855E99-22DF-4A2C-9863-D00214EB04E5}"/>
    <cellStyle name="40% - Accent4 3 4" xfId="345" xr:uid="{7FD148FB-ED2C-422B-8883-20A350322D4B}"/>
    <cellStyle name="40% - Accent4 3 5" xfId="346" xr:uid="{0807BF2C-292D-4C1E-9FD0-A3A9763C59B9}"/>
    <cellStyle name="40% - Accent4 3 6" xfId="347" xr:uid="{2D1337DD-B14D-4C85-BF4F-615CDCAE7742}"/>
    <cellStyle name="40% - Accent4 3 7" xfId="348" xr:uid="{60AC1DBE-DE1A-47B7-9C54-AF7B262E49B9}"/>
    <cellStyle name="40% - Accent4 3 8" xfId="349" xr:uid="{E6B43582-2567-4B30-8195-43EE29D38CC6}"/>
    <cellStyle name="40% - Accent4 3 9" xfId="350" xr:uid="{9987B444-FAD3-4662-9A5D-A3F6F590DC95}"/>
    <cellStyle name="40% - Accent5 2 10" xfId="351" xr:uid="{5A83C2F6-F11F-4681-A2CE-704424C56371}"/>
    <cellStyle name="40% - Accent5 2 11" xfId="352" xr:uid="{6662E6C4-A0F4-43D3-A8CC-4CA61E5C5ED3}"/>
    <cellStyle name="40% - Accent5 2 12" xfId="353" xr:uid="{021BDBCD-3F60-47BA-9B23-EFDFB7E12A07}"/>
    <cellStyle name="40% - Accent5 2 2" xfId="354" xr:uid="{23DA7004-05AA-4F9E-8170-D884897E183D}"/>
    <cellStyle name="40% - Accent5 2 2 2" xfId="355" xr:uid="{B0E10994-6CDE-4FF0-BA25-C64F0F596AA9}"/>
    <cellStyle name="40% - Accent5 2 2 3" xfId="356" xr:uid="{E3AF4A9D-A13C-47D7-BBB6-10C19E48B56F}"/>
    <cellStyle name="40% - Accent5 2 2 4" xfId="357" xr:uid="{992F9A7E-6FDC-4967-BC40-CE54749EABAF}"/>
    <cellStyle name="40% - Accent5 2 2 5" xfId="358" xr:uid="{B4435C1B-5935-458C-A656-AF747FA6A975}"/>
    <cellStyle name="40% - Accent5 2 3" xfId="359" xr:uid="{CC52FFB9-0BA7-486C-A8DC-2EC0FCB01BDC}"/>
    <cellStyle name="40% - Accent5 2 3 2" xfId="360" xr:uid="{FD3B306C-DB42-4E64-A858-C3599536F485}"/>
    <cellStyle name="40% - Accent5 2 3 3" xfId="361" xr:uid="{4F036996-1D22-47EE-B7EE-EC49CCD893FB}"/>
    <cellStyle name="40% - Accent5 2 3 4" xfId="362" xr:uid="{648AA3BB-EBB8-4ACB-AF9B-D6ADB29FEFC7}"/>
    <cellStyle name="40% - Accent5 2 3 5" xfId="363" xr:uid="{B718896C-5F44-4C09-99A9-5EBFDFE3BC07}"/>
    <cellStyle name="40% - Accent5 2 4" xfId="364" xr:uid="{1944D1F3-DC2E-4D0E-8751-8C9D0DDD8D1B}"/>
    <cellStyle name="40% - Accent5 2 5" xfId="365" xr:uid="{6BF85F71-CA39-4D5B-A21E-80F6B4953D21}"/>
    <cellStyle name="40% - Accent5 2 6" xfId="366" xr:uid="{8B88C650-FF67-440D-8A6D-E0A1067EBC6E}"/>
    <cellStyle name="40% - Accent5 2 7" xfId="367" xr:uid="{7EBBF6EE-C916-4BB1-84B3-DD39DCD3E32E}"/>
    <cellStyle name="40% - Accent5 2 8" xfId="368" xr:uid="{A4B3DB5A-7BFA-4DA4-BF88-976CB778A6E9}"/>
    <cellStyle name="40% - Accent5 2 9" xfId="369" xr:uid="{BB44A9F0-4EAD-496A-85AD-6E0CC547B142}"/>
    <cellStyle name="40% - Accent5 3 10" xfId="370" xr:uid="{B072B33F-97B8-4F79-B1CB-F5748F55AABE}"/>
    <cellStyle name="40% - Accent5 3 2" xfId="371" xr:uid="{67ABC5AA-76F2-43DC-A15D-F94A7DAC6B8D}"/>
    <cellStyle name="40% - Accent5 3 3" xfId="372" xr:uid="{059A4934-C747-4623-94E8-5A15395C964A}"/>
    <cellStyle name="40% - Accent5 3 4" xfId="373" xr:uid="{FA43B3CB-814F-40CE-AE95-5BFF2A4C7CFC}"/>
    <cellStyle name="40% - Accent5 3 5" xfId="374" xr:uid="{37A3F636-B145-4189-91A8-684F0E230700}"/>
    <cellStyle name="40% - Accent5 3 6" xfId="375" xr:uid="{E385F02C-6F43-4A28-86ED-1229247222EA}"/>
    <cellStyle name="40% - Accent5 3 7" xfId="376" xr:uid="{0A6AEC6E-88F4-47A2-8B6E-A3335102D0A4}"/>
    <cellStyle name="40% - Accent5 3 8" xfId="377" xr:uid="{23E45BB4-FB0B-4D75-92DE-CE9291CC1F55}"/>
    <cellStyle name="40% - Accent5 3 9" xfId="378" xr:uid="{7DD56E49-6A7C-4354-BE67-BE86932FF384}"/>
    <cellStyle name="40% - Accent6 2 10" xfId="379" xr:uid="{0B18C126-99F6-45D4-906A-A7B4652B0307}"/>
    <cellStyle name="40% - Accent6 2 11" xfId="380" xr:uid="{7C2C9F7A-BC77-4A7D-AC40-83C1FAF32478}"/>
    <cellStyle name="40% - Accent6 2 12" xfId="381" xr:uid="{FC8DEC14-E43A-4F3F-A6A4-6661B01482BF}"/>
    <cellStyle name="40% - Accent6 2 2" xfId="382" xr:uid="{A0C2D5CD-2ED3-4CE9-AC51-D840BDF06675}"/>
    <cellStyle name="40% - Accent6 2 2 2" xfId="383" xr:uid="{040819D6-4023-4667-863D-557AE7F0D66D}"/>
    <cellStyle name="40% - Accent6 2 2 3" xfId="384" xr:uid="{8626B5FB-E6E2-4286-BF5C-72DA654BD58E}"/>
    <cellStyle name="40% - Accent6 2 2 4" xfId="385" xr:uid="{EC4FD5A9-A6D1-47C6-909F-352EAF331E59}"/>
    <cellStyle name="40% - Accent6 2 2 5" xfId="386" xr:uid="{1153A191-8405-4CEF-A6DE-2DA7D27A66C0}"/>
    <cellStyle name="40% - Accent6 2 3" xfId="387" xr:uid="{4FF56D47-04DC-418A-8998-42F8398C6E5E}"/>
    <cellStyle name="40% - Accent6 2 3 2" xfId="388" xr:uid="{F284C5B3-33E3-4FB0-BC5F-3507C05939D2}"/>
    <cellStyle name="40% - Accent6 2 3 3" xfId="389" xr:uid="{0E9178D3-45F3-4CE8-9228-2742BAE67BFF}"/>
    <cellStyle name="40% - Accent6 2 3 4" xfId="390" xr:uid="{6294EC3A-5DE0-4CD7-BB69-B4FFB3FFE6A5}"/>
    <cellStyle name="40% - Accent6 2 3 5" xfId="391" xr:uid="{251E705F-DFA4-4238-B781-87BE7B0051F2}"/>
    <cellStyle name="40% - Accent6 2 4" xfId="392" xr:uid="{4CCDC9A7-BB2F-48DD-9562-B4E27F0F8048}"/>
    <cellStyle name="40% - Accent6 2 5" xfId="393" xr:uid="{428FE691-CC4C-490B-A0FD-DD5FB0E155C9}"/>
    <cellStyle name="40% - Accent6 2 6" xfId="394" xr:uid="{11580F05-9DA1-4A4A-A524-B08BFE026C88}"/>
    <cellStyle name="40% - Accent6 2 7" xfId="395" xr:uid="{94C6C179-50D8-4049-AE6F-7BED09037E55}"/>
    <cellStyle name="40% - Accent6 2 8" xfId="396" xr:uid="{76C537A0-2281-43DD-9D51-A57B15E4311F}"/>
    <cellStyle name="40% - Accent6 2 9" xfId="397" xr:uid="{D8DE6E65-87E3-46B1-9EEF-46102D50C5EE}"/>
    <cellStyle name="40% - Accent6 3 10" xfId="398" xr:uid="{34A7C863-AFE7-4CFB-9759-1F1BC9AFC2A8}"/>
    <cellStyle name="40% - Accent6 3 2" xfId="399" xr:uid="{5D1D71A5-8713-471C-8BFF-B033C3216F3F}"/>
    <cellStyle name="40% - Accent6 3 3" xfId="400" xr:uid="{512184DD-B518-4853-9321-4B5D13C1B118}"/>
    <cellStyle name="40% - Accent6 3 4" xfId="401" xr:uid="{47374FED-8757-472B-96EA-D8818106DE3C}"/>
    <cellStyle name="40% - Accent6 3 5" xfId="402" xr:uid="{86D080E4-1105-4EDB-82D9-2F16EAFFF026}"/>
    <cellStyle name="40% - Accent6 3 6" xfId="403" xr:uid="{20AD8668-3763-459C-A4AE-20633AAD31D9}"/>
    <cellStyle name="40% - Accent6 3 7" xfId="404" xr:uid="{00153E9C-0F16-494D-9189-5BACF799820F}"/>
    <cellStyle name="40% - Accent6 3 8" xfId="405" xr:uid="{727DBE1F-FA59-481A-9EA1-D39288CFCA10}"/>
    <cellStyle name="40% - Accent6 3 9" xfId="406" xr:uid="{55AFF7C9-7652-42FA-A651-2223F919851C}"/>
    <cellStyle name="60% - Accent1 2 10" xfId="407" xr:uid="{2ADD1965-55A1-4819-8EE6-9B3238E4F87B}"/>
    <cellStyle name="60% - Accent1 2 11" xfId="408" xr:uid="{7E8B1779-8CE1-4227-837E-DFA77AD4F767}"/>
    <cellStyle name="60% - Accent1 2 12" xfId="409" xr:uid="{D37EF019-B635-4CAF-915A-FBEB8416C7E1}"/>
    <cellStyle name="60% - Accent1 2 2" xfId="410" xr:uid="{CA7F7335-9EA1-470C-90AB-8B371356116F}"/>
    <cellStyle name="60% - Accent1 2 2 2" xfId="411" xr:uid="{4E8B401C-6F42-41B2-9F64-8684ABA63A5B}"/>
    <cellStyle name="60% - Accent1 2 2 3" xfId="412" xr:uid="{006D3ABC-D282-4138-A524-E9C59061658E}"/>
    <cellStyle name="60% - Accent1 2 2 4" xfId="413" xr:uid="{6A723BD2-463F-43B0-9174-D0C879AA642E}"/>
    <cellStyle name="60% - Accent1 2 2 5" xfId="414" xr:uid="{153E94BF-C35B-45E4-B4D1-0FF8A3205815}"/>
    <cellStyle name="60% - Accent1 2 3" xfId="415" xr:uid="{A8F0B6D6-09C9-421D-94C5-3BD28342B4BC}"/>
    <cellStyle name="60% - Accent1 2 3 2" xfId="416" xr:uid="{7CEE60ED-87D8-4E93-BDAD-1DFA4FB27582}"/>
    <cellStyle name="60% - Accent1 2 3 3" xfId="417" xr:uid="{1E30A267-17E9-4BF2-9041-DAD97E2048AA}"/>
    <cellStyle name="60% - Accent1 2 3 4" xfId="418" xr:uid="{F6FBC356-6AE5-412D-A427-CB649B93EA2D}"/>
    <cellStyle name="60% - Accent1 2 3 5" xfId="419" xr:uid="{F7B46E25-BBE0-4AA0-86AA-F5D19BC021D1}"/>
    <cellStyle name="60% - Accent1 2 4" xfId="420" xr:uid="{52CE5DAD-8228-4D89-AF54-AC791334E63B}"/>
    <cellStyle name="60% - Accent1 2 5" xfId="421" xr:uid="{45826282-C4F6-4C5C-8628-B35D655B0C45}"/>
    <cellStyle name="60% - Accent1 2 6" xfId="422" xr:uid="{835C095D-8DFD-4DD3-AF78-58926F1809C7}"/>
    <cellStyle name="60% - Accent1 2 7" xfId="423" xr:uid="{B42FAD60-2B9B-4305-9A43-B9ADDF24BD38}"/>
    <cellStyle name="60% - Accent1 2 8" xfId="424" xr:uid="{A7F27075-38CB-4860-B8E7-246C32A372BE}"/>
    <cellStyle name="60% - Accent1 2 9" xfId="425" xr:uid="{6C840924-647D-4C40-8705-434167921F78}"/>
    <cellStyle name="60% - Accent1 3 10" xfId="426" xr:uid="{4EC0B50B-3FEF-4792-A0E9-6FA42E9FCE7F}"/>
    <cellStyle name="60% - Accent1 3 2" xfId="427" xr:uid="{03570A40-753F-418A-9ABA-A85D8FBE9FA9}"/>
    <cellStyle name="60% - Accent1 3 3" xfId="428" xr:uid="{AA3BD4E6-80C4-4B23-A435-5284F41DD0AC}"/>
    <cellStyle name="60% - Accent1 3 4" xfId="429" xr:uid="{97683028-8BB3-4015-8774-B4522BD4C403}"/>
    <cellStyle name="60% - Accent1 3 5" xfId="430" xr:uid="{807094B1-25E4-47E3-A30B-837E1B385DDE}"/>
    <cellStyle name="60% - Accent1 3 6" xfId="431" xr:uid="{9BE6A90D-5CF9-4542-8143-FB31D34DA890}"/>
    <cellStyle name="60% - Accent1 3 7" xfId="432" xr:uid="{F99F20FA-4EB4-4A7B-8628-A3D9AC14057E}"/>
    <cellStyle name="60% - Accent1 3 8" xfId="433" xr:uid="{550CD2AB-B480-4EF2-96BC-60712992E94A}"/>
    <cellStyle name="60% - Accent1 3 9" xfId="434" xr:uid="{2744688B-A9DA-4CCB-AEF2-7E20090010B3}"/>
    <cellStyle name="60% - Accent2 2 10" xfId="435" xr:uid="{B5400DD6-5420-4936-81DA-1B1F7B5BCF1A}"/>
    <cellStyle name="60% - Accent2 2 11" xfId="436" xr:uid="{52362802-72E1-4ED2-9DA4-B36EF5DDA19F}"/>
    <cellStyle name="60% - Accent2 2 12" xfId="437" xr:uid="{8D62733D-7ABD-4247-B82D-03F1821908E0}"/>
    <cellStyle name="60% - Accent2 2 2" xfId="438" xr:uid="{0B8409D1-42F5-453D-9604-C2AD878DF3F1}"/>
    <cellStyle name="60% - Accent2 2 2 2" xfId="439" xr:uid="{B81E3A63-1F3F-4B0E-991B-CACAB9D9CD3E}"/>
    <cellStyle name="60% - Accent2 2 2 3" xfId="440" xr:uid="{F1FB98F7-DD97-45DA-B810-D53A83855170}"/>
    <cellStyle name="60% - Accent2 2 2 4" xfId="441" xr:uid="{65E8272C-237B-4751-AB47-8533F7709E6D}"/>
    <cellStyle name="60% - Accent2 2 2 5" xfId="442" xr:uid="{368DEFF6-3BC6-418C-AE88-165AB57CFF79}"/>
    <cellStyle name="60% - Accent2 2 3" xfId="443" xr:uid="{0DCAA3CA-3D6D-482A-AD5F-253D7B0387ED}"/>
    <cellStyle name="60% - Accent2 2 3 2" xfId="444" xr:uid="{17709FF2-95FD-4206-BDBC-163771D644F3}"/>
    <cellStyle name="60% - Accent2 2 3 3" xfId="445" xr:uid="{5CC2A7F8-B6EB-4790-BBE5-106DF23E9AD9}"/>
    <cellStyle name="60% - Accent2 2 3 4" xfId="446" xr:uid="{6C47A0B7-A4FA-444C-9ABE-16D7EC01DE73}"/>
    <cellStyle name="60% - Accent2 2 3 5" xfId="447" xr:uid="{CA1C717C-CD72-45D4-B963-1D6C284DC15C}"/>
    <cellStyle name="60% - Accent2 2 4" xfId="448" xr:uid="{83B72AD0-EA68-4902-ABD8-093064B90910}"/>
    <cellStyle name="60% - Accent2 2 5" xfId="449" xr:uid="{BE0B7162-62C1-41DF-A32D-A5FF56829835}"/>
    <cellStyle name="60% - Accent2 2 6" xfId="450" xr:uid="{1A362623-F581-4BE7-B141-672DFADE8383}"/>
    <cellStyle name="60% - Accent2 2 7" xfId="451" xr:uid="{D843A5A3-5B27-4CF3-8AD5-D3E038BE8106}"/>
    <cellStyle name="60% - Accent2 2 8" xfId="452" xr:uid="{34F60CCE-C2C7-4B5C-BAB5-E884B8B05DBC}"/>
    <cellStyle name="60% - Accent2 2 9" xfId="453" xr:uid="{1737B2DA-FEA8-4ED0-96F7-7395295EE4A0}"/>
    <cellStyle name="60% - Accent2 3 10" xfId="454" xr:uid="{6A437C03-6748-4454-B4AF-32C9A6F6BCE1}"/>
    <cellStyle name="60% - Accent2 3 2" xfId="455" xr:uid="{6F646846-0933-4610-9766-9CBE92AF27C7}"/>
    <cellStyle name="60% - Accent2 3 3" xfId="456" xr:uid="{2D47FF54-E039-4DC5-AE37-5D1B9453AE58}"/>
    <cellStyle name="60% - Accent2 3 4" xfId="457" xr:uid="{ED4E9900-19A1-4943-9139-8AFC802FC0F3}"/>
    <cellStyle name="60% - Accent2 3 5" xfId="458" xr:uid="{AA7FEB13-EC14-48DA-892C-A3CBB0D4EF79}"/>
    <cellStyle name="60% - Accent2 3 6" xfId="459" xr:uid="{A2E29585-DC0A-4C03-B16B-3512149F38B8}"/>
    <cellStyle name="60% - Accent2 3 7" xfId="460" xr:uid="{62A7456B-C6A3-43F0-84B3-5660EAD4B862}"/>
    <cellStyle name="60% - Accent2 3 8" xfId="461" xr:uid="{DB1D8B01-B73F-4640-A048-A47E30B8B571}"/>
    <cellStyle name="60% - Accent2 3 9" xfId="462" xr:uid="{B69A7B79-690E-45AA-AD4C-D7933A40784D}"/>
    <cellStyle name="60% - Accent3 2 10" xfId="463" xr:uid="{03160BD8-315E-4C11-8639-57865C2EA27C}"/>
    <cellStyle name="60% - Accent3 2 11" xfId="464" xr:uid="{C46A81F6-93D4-455A-B7BC-0351B014CA23}"/>
    <cellStyle name="60% - Accent3 2 12" xfId="465" xr:uid="{032578A6-C8EB-42CE-AAD7-83FF6C75A5A9}"/>
    <cellStyle name="60% - Accent3 2 2" xfId="466" xr:uid="{AB55D80D-7BE0-41CC-8BB1-2AEBBDCC5534}"/>
    <cellStyle name="60% - Accent3 2 2 2" xfId="467" xr:uid="{65422B79-A90C-40C8-9F75-0ED3041D0264}"/>
    <cellStyle name="60% - Accent3 2 2 3" xfId="468" xr:uid="{2B16A457-2A63-4241-9ECC-C0CA992862BE}"/>
    <cellStyle name="60% - Accent3 2 2 4" xfId="469" xr:uid="{08946C95-E666-4EA0-9FFF-0508B65A466D}"/>
    <cellStyle name="60% - Accent3 2 2 5" xfId="470" xr:uid="{4A81800C-28A3-4633-BF99-9D015CD4A280}"/>
    <cellStyle name="60% - Accent3 2 3" xfId="471" xr:uid="{072F45D4-CEFC-498F-B99A-9840719959FC}"/>
    <cellStyle name="60% - Accent3 2 3 2" xfId="472" xr:uid="{92B51FC1-6D5D-40CD-AD05-21175056F651}"/>
    <cellStyle name="60% - Accent3 2 3 3" xfId="473" xr:uid="{B667B5B5-3F93-40FB-ADAC-18E1D638C3A6}"/>
    <cellStyle name="60% - Accent3 2 3 4" xfId="474" xr:uid="{6D2F5910-9619-4499-B9ED-C78C35370C66}"/>
    <cellStyle name="60% - Accent3 2 3 5" xfId="475" xr:uid="{6F631FDD-31DF-46A9-97E8-2DEB5BED35B0}"/>
    <cellStyle name="60% - Accent3 2 4" xfId="476" xr:uid="{3F43D337-FFFB-4939-9F65-3A6D887D6F49}"/>
    <cellStyle name="60% - Accent3 2 5" xfId="477" xr:uid="{E4A9D07A-C396-4B25-8716-09E03A3C4365}"/>
    <cellStyle name="60% - Accent3 2 6" xfId="478" xr:uid="{EA39C585-4BA3-4725-9D4D-B8A8102E1E9C}"/>
    <cellStyle name="60% - Accent3 2 7" xfId="479" xr:uid="{6B76D2AB-A55C-46CB-9A11-AD3998CA89A0}"/>
    <cellStyle name="60% - Accent3 2 8" xfId="480" xr:uid="{A1C12B43-2B11-4C71-898B-02B81E31D065}"/>
    <cellStyle name="60% - Accent3 2 9" xfId="481" xr:uid="{B3AC2F31-05AF-4998-9DC2-96E615607CE9}"/>
    <cellStyle name="60% - Accent3 3 10" xfId="482" xr:uid="{E76179F6-7E5B-449C-B5DB-390739424429}"/>
    <cellStyle name="60% - Accent3 3 2" xfId="483" xr:uid="{69B1C5BF-A4EB-4D2D-82CD-44C5DC43B423}"/>
    <cellStyle name="60% - Accent3 3 3" xfId="484" xr:uid="{028E8C2B-FA28-4B8C-BB76-39C3277F14F2}"/>
    <cellStyle name="60% - Accent3 3 4" xfId="485" xr:uid="{28149AAC-F482-4D50-BAFF-6D2E71529CC6}"/>
    <cellStyle name="60% - Accent3 3 5" xfId="486" xr:uid="{8CA43754-7275-4552-9FDB-524A97E2880A}"/>
    <cellStyle name="60% - Accent3 3 6" xfId="487" xr:uid="{3D33DA43-A0F9-4EA5-95EF-A5D60337F06F}"/>
    <cellStyle name="60% - Accent3 3 7" xfId="488" xr:uid="{48F17980-8E49-4A98-BBC7-02E08150C287}"/>
    <cellStyle name="60% - Accent3 3 8" xfId="489" xr:uid="{1CA0A4E7-402D-4638-8CA6-937C1B2D7DCB}"/>
    <cellStyle name="60% - Accent3 3 9" xfId="490" xr:uid="{36C8A47E-CBD2-4250-B916-7D8A8E91A59F}"/>
    <cellStyle name="60% - Accent4 2 10" xfId="491" xr:uid="{62A01819-0D3D-4BBC-B6E9-C4D8B1077E99}"/>
    <cellStyle name="60% - Accent4 2 11" xfId="492" xr:uid="{2A806875-089B-4F7F-9934-8FFA0381CCD6}"/>
    <cellStyle name="60% - Accent4 2 12" xfId="493" xr:uid="{98EBCCBE-6081-4F51-A9E0-12AAD935E06F}"/>
    <cellStyle name="60% - Accent4 2 2" xfId="494" xr:uid="{69A90219-C309-41FA-9924-9FB788D774B7}"/>
    <cellStyle name="60% - Accent4 2 2 2" xfId="495" xr:uid="{D86DD28C-4EE0-44C9-9DE9-89ED3D408DEF}"/>
    <cellStyle name="60% - Accent4 2 2 3" xfId="496" xr:uid="{0BC4CD1A-3D40-49A8-A9F4-CA7160D9D446}"/>
    <cellStyle name="60% - Accent4 2 2 4" xfId="497" xr:uid="{DA56DADC-A0BC-471A-8E6E-E018882D152B}"/>
    <cellStyle name="60% - Accent4 2 2 5" xfId="498" xr:uid="{CEC8EC82-1266-4D2F-8ED0-D7C424E23902}"/>
    <cellStyle name="60% - Accent4 2 3" xfId="499" xr:uid="{3B6947CE-E02C-4506-BEDB-896E5EE5C757}"/>
    <cellStyle name="60% - Accent4 2 3 2" xfId="500" xr:uid="{BD8CF884-BDCF-45EE-962F-FAA1B4004666}"/>
    <cellStyle name="60% - Accent4 2 3 3" xfId="501" xr:uid="{0231EF71-A2F9-43B6-BE88-28B512D7E070}"/>
    <cellStyle name="60% - Accent4 2 3 4" xfId="502" xr:uid="{53108B03-D8A3-4B3E-BA52-6870F8FDA616}"/>
    <cellStyle name="60% - Accent4 2 3 5" xfId="503" xr:uid="{1A78E016-68D6-48FC-ADB4-D1C87022273C}"/>
    <cellStyle name="60% - Accent4 2 4" xfId="504" xr:uid="{A320E5D7-B2CE-4BAD-BAA4-599C4A46A6BF}"/>
    <cellStyle name="60% - Accent4 2 5" xfId="505" xr:uid="{7FFD57B1-9769-4584-BA5B-08E6471725D7}"/>
    <cellStyle name="60% - Accent4 2 6" xfId="506" xr:uid="{3BC3F101-13B7-4A30-9924-63BA0D43E2A1}"/>
    <cellStyle name="60% - Accent4 2 7" xfId="507" xr:uid="{4BF1DDF2-52D4-435A-A51A-3180802524ED}"/>
    <cellStyle name="60% - Accent4 2 8" xfId="508" xr:uid="{F610D139-8948-413D-8752-6DE1527E2709}"/>
    <cellStyle name="60% - Accent4 2 9" xfId="509" xr:uid="{3A694691-C75C-497E-B8B0-D59F248300FD}"/>
    <cellStyle name="60% - Accent4 3 10" xfId="510" xr:uid="{D8A9FA54-3AD0-4D4F-9B96-6E072AF9C614}"/>
    <cellStyle name="60% - Accent4 3 2" xfId="511" xr:uid="{68740D16-A9DD-4316-A3A1-E801BE787823}"/>
    <cellStyle name="60% - Accent4 3 3" xfId="512" xr:uid="{65A354D3-77A8-41EE-A8A3-43A1F1651907}"/>
    <cellStyle name="60% - Accent4 3 4" xfId="513" xr:uid="{5AB4BDD6-AC19-4077-BC04-8F4A3DBF3315}"/>
    <cellStyle name="60% - Accent4 3 5" xfId="514" xr:uid="{083D468B-300A-4912-9F9E-723CE1C0E887}"/>
    <cellStyle name="60% - Accent4 3 6" xfId="515" xr:uid="{80824B28-A8E3-431F-90F6-8D4D31DC568A}"/>
    <cellStyle name="60% - Accent4 3 7" xfId="516" xr:uid="{11A6E9AA-0ACD-403B-BE6D-131B17CE0D1F}"/>
    <cellStyle name="60% - Accent4 3 8" xfId="517" xr:uid="{AB954E94-63FE-40FB-A33A-FF4A827F070C}"/>
    <cellStyle name="60% - Accent4 3 9" xfId="518" xr:uid="{7BD3C94C-B5BF-48EC-B0D8-8A754C644F8F}"/>
    <cellStyle name="60% - Accent5 2 10" xfId="519" xr:uid="{79B9976C-EA93-4623-B73F-68E57C074784}"/>
    <cellStyle name="60% - Accent5 2 11" xfId="520" xr:uid="{53D93B45-D379-4177-BBF8-381C0514FCA2}"/>
    <cellStyle name="60% - Accent5 2 12" xfId="521" xr:uid="{7A1EC4CC-B165-438B-934A-B968CCD8C135}"/>
    <cellStyle name="60% - Accent5 2 2" xfId="522" xr:uid="{8BF46BF9-F789-42B8-A668-C1D7A330255B}"/>
    <cellStyle name="60% - Accent5 2 2 2" xfId="523" xr:uid="{5D3879EC-6C2F-4F29-A4E2-4968980AC0AD}"/>
    <cellStyle name="60% - Accent5 2 2 3" xfId="524" xr:uid="{591ABF0B-D2C0-4B8B-9684-6F2FE1E3916B}"/>
    <cellStyle name="60% - Accent5 2 2 4" xfId="525" xr:uid="{705107B6-8344-4BC0-8E05-30BD11FFAA5B}"/>
    <cellStyle name="60% - Accent5 2 2 5" xfId="526" xr:uid="{DC78519A-DD3A-4A3E-838E-E7F928637220}"/>
    <cellStyle name="60% - Accent5 2 3" xfId="527" xr:uid="{37F8E81F-4391-4CB4-A092-B871BBD895E3}"/>
    <cellStyle name="60% - Accent5 2 3 2" xfId="528" xr:uid="{9F10A357-4385-44EE-9AA6-3F21D1D01A2F}"/>
    <cellStyle name="60% - Accent5 2 3 3" xfId="529" xr:uid="{6F2EB3E6-2B36-4812-A2B3-C544B342FBCC}"/>
    <cellStyle name="60% - Accent5 2 3 4" xfId="530" xr:uid="{F1FD97F1-7773-499D-8FA0-9FC709ADA357}"/>
    <cellStyle name="60% - Accent5 2 3 5" xfId="531" xr:uid="{34DF701E-5615-46C3-8A9C-69D45F7353C9}"/>
    <cellStyle name="60% - Accent5 2 4" xfId="532" xr:uid="{9B3102DB-1F82-4AE0-8176-DBEC2D078E84}"/>
    <cellStyle name="60% - Accent5 2 5" xfId="533" xr:uid="{11512F25-811D-4E65-9885-5DB280E8AE90}"/>
    <cellStyle name="60% - Accent5 2 6" xfId="534" xr:uid="{0058EF75-3EF4-4DBE-AF16-FA418438CAFB}"/>
    <cellStyle name="60% - Accent5 2 7" xfId="535" xr:uid="{8562B6ED-3A44-4113-9409-74FE410084EE}"/>
    <cellStyle name="60% - Accent5 2 8" xfId="536" xr:uid="{77CC52B3-B7AE-42F7-BBC7-74475F886539}"/>
    <cellStyle name="60% - Accent5 2 9" xfId="537" xr:uid="{64D463C1-48A9-42D4-83B9-6FF35F20DDD7}"/>
    <cellStyle name="60% - Accent5 3 10" xfId="538" xr:uid="{75470804-ED03-41A8-BF68-03163E39F2BB}"/>
    <cellStyle name="60% - Accent5 3 2" xfId="539" xr:uid="{2AD6FD7D-6FEB-4545-8E32-AE8B4165CB36}"/>
    <cellStyle name="60% - Accent5 3 3" xfId="540" xr:uid="{6A6EDDEA-E020-48E2-9FD5-14FA3474BE6C}"/>
    <cellStyle name="60% - Accent5 3 4" xfId="541" xr:uid="{95437B78-44CE-485A-9DBC-ACEEDB017A74}"/>
    <cellStyle name="60% - Accent5 3 5" xfId="542" xr:uid="{87725481-C12F-4BEE-856D-C979E582E049}"/>
    <cellStyle name="60% - Accent5 3 6" xfId="543" xr:uid="{6EDEA3BB-EE89-4E7D-82A1-062CF901B688}"/>
    <cellStyle name="60% - Accent5 3 7" xfId="544" xr:uid="{94060232-2B00-4D50-8A30-BCC2B123B4F1}"/>
    <cellStyle name="60% - Accent5 3 8" xfId="545" xr:uid="{C01E7A8A-BE1C-4EA9-B34A-B9FF0307A7DF}"/>
    <cellStyle name="60% - Accent5 3 9" xfId="546" xr:uid="{4AF8E9AF-7D12-43AA-B7EF-F1411F557CD7}"/>
    <cellStyle name="60% - Accent6 2 10" xfId="547" xr:uid="{B7F65548-4EA2-4D1E-9BA5-9A8634A0AA24}"/>
    <cellStyle name="60% - Accent6 2 11" xfId="548" xr:uid="{966C6DC0-861E-4F0E-8D02-2DF04ED74B40}"/>
    <cellStyle name="60% - Accent6 2 12" xfId="549" xr:uid="{B6531A1E-1E9C-4C2F-8538-F28852BD8F05}"/>
    <cellStyle name="60% - Accent6 2 2" xfId="550" xr:uid="{19E707C7-F848-46C7-89EA-D11442780F24}"/>
    <cellStyle name="60% - Accent6 2 2 2" xfId="551" xr:uid="{1933AB3E-607F-4F04-8EB2-87E9BE72FF66}"/>
    <cellStyle name="60% - Accent6 2 2 3" xfId="552" xr:uid="{62FD5414-C05D-49A7-A76F-96FAA92ABBE3}"/>
    <cellStyle name="60% - Accent6 2 2 4" xfId="553" xr:uid="{B2261F64-CAFE-447E-8647-2FA32FAF65EF}"/>
    <cellStyle name="60% - Accent6 2 2 5" xfId="554" xr:uid="{76DC047C-46C0-48EA-BFF8-6353311B8722}"/>
    <cellStyle name="60% - Accent6 2 3" xfId="555" xr:uid="{0A149197-6662-45B9-8A76-6F35084A0BED}"/>
    <cellStyle name="60% - Accent6 2 3 2" xfId="556" xr:uid="{D59508AE-8A08-4536-AB33-A677602D522A}"/>
    <cellStyle name="60% - Accent6 2 3 3" xfId="557" xr:uid="{4D7B85C5-5A0C-4D40-B176-093D848B2514}"/>
    <cellStyle name="60% - Accent6 2 3 4" xfId="558" xr:uid="{D9B8569E-B56F-49DD-A4DD-26E3B8B0FB52}"/>
    <cellStyle name="60% - Accent6 2 3 5" xfId="559" xr:uid="{5525EAE7-45CF-47B0-B849-2488C018B138}"/>
    <cellStyle name="60% - Accent6 2 4" xfId="560" xr:uid="{255C150D-F946-41A8-B8C6-625AB28A9398}"/>
    <cellStyle name="60% - Accent6 2 5" xfId="561" xr:uid="{308E1B87-D9DB-4D3F-A65C-984650F8BB22}"/>
    <cellStyle name="60% - Accent6 2 6" xfId="562" xr:uid="{A77A600F-8446-4A27-BAE7-F279F17921F5}"/>
    <cellStyle name="60% - Accent6 2 7" xfId="563" xr:uid="{2B2B2B08-D548-40A7-9483-D1B000149E66}"/>
    <cellStyle name="60% - Accent6 2 8" xfId="564" xr:uid="{56601CA4-D729-4C32-8781-F5EC62FA744C}"/>
    <cellStyle name="60% - Accent6 2 9" xfId="565" xr:uid="{5E3A78A8-12B0-428B-9AC4-A74020788ED3}"/>
    <cellStyle name="60% - Accent6 3 10" xfId="566" xr:uid="{B6804BBE-94C2-4BD6-A673-37B964C76454}"/>
    <cellStyle name="60% - Accent6 3 2" xfId="567" xr:uid="{ADF55481-8369-4BE0-9799-965A4278A088}"/>
    <cellStyle name="60% - Accent6 3 3" xfId="568" xr:uid="{F4CE3528-F842-43C1-8EEC-AB91E405ED10}"/>
    <cellStyle name="60% - Accent6 3 4" xfId="569" xr:uid="{80DBBC35-5002-405B-9C97-C7856FF5D68F}"/>
    <cellStyle name="60% - Accent6 3 5" xfId="570" xr:uid="{46505493-605E-477E-A9CF-70D15E9B8A4A}"/>
    <cellStyle name="60% - Accent6 3 6" xfId="571" xr:uid="{B543F831-5AD5-458E-B352-43723A28F062}"/>
    <cellStyle name="60% - Accent6 3 7" xfId="572" xr:uid="{9BED19BA-D8D2-4C51-8E27-0BBB48D65C91}"/>
    <cellStyle name="60% - Accent6 3 8" xfId="573" xr:uid="{A708D39B-D040-4BD0-A8AA-DD38264246BC}"/>
    <cellStyle name="60% - Accent6 3 9" xfId="574" xr:uid="{DEBD3EAC-4F50-4CE1-8452-5CDA84B2C465}"/>
    <cellStyle name="Accent1 2 10" xfId="575" xr:uid="{815CA041-D6CF-4617-A7B6-2F17E8ECF276}"/>
    <cellStyle name="Accent1 2 11" xfId="576" xr:uid="{943FE6A9-31D9-42A3-9625-3E0FB3064DF5}"/>
    <cellStyle name="Accent1 2 12" xfId="577" xr:uid="{1952CAFD-3192-4B72-B398-3CE82B4EBF4F}"/>
    <cellStyle name="Accent1 2 2" xfId="578" xr:uid="{374F84E3-769B-4FEB-A867-042329721304}"/>
    <cellStyle name="Accent1 2 2 2" xfId="579" xr:uid="{A58A5A4C-3291-431C-A41A-0D7E454A9A5E}"/>
    <cellStyle name="Accent1 2 2 3" xfId="580" xr:uid="{A6BCADD9-9190-41E4-B7E0-6FC46FC16223}"/>
    <cellStyle name="Accent1 2 2 4" xfId="581" xr:uid="{4BA02B1C-DA49-449A-ACA6-17AA98054492}"/>
    <cellStyle name="Accent1 2 2 5" xfId="582" xr:uid="{4DDBCD52-A9E3-40D3-86B3-C16423AE38B2}"/>
    <cellStyle name="Accent1 2 3" xfId="583" xr:uid="{65423248-2BA3-45F1-88D2-E971F49C73AB}"/>
    <cellStyle name="Accent1 2 3 2" xfId="584" xr:uid="{ACEA1ACA-27D4-4EBE-8D06-462D6FE1FB71}"/>
    <cellStyle name="Accent1 2 3 3" xfId="585" xr:uid="{48F905C6-D428-432A-AC20-C5A984B0EB94}"/>
    <cellStyle name="Accent1 2 3 4" xfId="586" xr:uid="{5F0FE0F1-BE4B-4018-972A-5568AF4C99C0}"/>
    <cellStyle name="Accent1 2 3 5" xfId="587" xr:uid="{6461915E-949E-4D5B-BB3E-BDE34A678C58}"/>
    <cellStyle name="Accent1 2 4" xfId="588" xr:uid="{D975C00E-436E-490C-9796-5BB689425172}"/>
    <cellStyle name="Accent1 2 5" xfId="589" xr:uid="{E948A541-A1C8-4358-98AF-567ED4DB4995}"/>
    <cellStyle name="Accent1 2 6" xfId="590" xr:uid="{2DAB70B6-7F4E-4579-A6D8-E82BF4F24BE3}"/>
    <cellStyle name="Accent1 2 7" xfId="591" xr:uid="{D8B8A380-D61F-4316-A721-F6D28C0B82DF}"/>
    <cellStyle name="Accent1 2 8" xfId="592" xr:uid="{9082E2C6-E670-4A94-B7A3-65880FDFDE35}"/>
    <cellStyle name="Accent1 2 9" xfId="593" xr:uid="{878257B1-B2C7-4F1D-B68E-C609D8EA21AC}"/>
    <cellStyle name="Accent1 3 10" xfId="594" xr:uid="{2A7BF47D-214A-4253-A247-7A6E0D0801AB}"/>
    <cellStyle name="Accent1 3 2" xfId="595" xr:uid="{FC1698BF-B6C5-4841-846E-2ECC788893E0}"/>
    <cellStyle name="Accent1 3 3" xfId="596" xr:uid="{48EED6A4-B6D2-4AD1-8DCA-7AC5A3A50098}"/>
    <cellStyle name="Accent1 3 4" xfId="597" xr:uid="{BAD780A1-C79A-47F4-B786-AF47C5055203}"/>
    <cellStyle name="Accent1 3 5" xfId="598" xr:uid="{13203FD4-2C48-4AD4-8E43-4E0529835E01}"/>
    <cellStyle name="Accent1 3 6" xfId="599" xr:uid="{478A7F44-6B0A-47B8-AE4B-9D2CA6B9F47E}"/>
    <cellStyle name="Accent1 3 7" xfId="600" xr:uid="{754D9545-FC83-4BA5-9EF4-186E75001E1C}"/>
    <cellStyle name="Accent1 3 8" xfId="601" xr:uid="{3227FC94-DB16-4698-9F0C-BDF4AC5C58B5}"/>
    <cellStyle name="Accent1 3 9" xfId="602" xr:uid="{6574B192-6CCB-4B56-9ED9-2F114D8D04B4}"/>
    <cellStyle name="Accent2 2 10" xfId="603" xr:uid="{58A7E04D-3AD1-4349-84EC-142F994E6358}"/>
    <cellStyle name="Accent2 2 11" xfId="604" xr:uid="{1B2ABA7E-A1D5-41ED-A862-8AF5D27DDD85}"/>
    <cellStyle name="Accent2 2 12" xfId="605" xr:uid="{C2F99ABA-AAAB-4A4F-AAAC-A4C26698206B}"/>
    <cellStyle name="Accent2 2 2" xfId="606" xr:uid="{204C7887-8DF9-4D5C-AC73-251F30A3F0F3}"/>
    <cellStyle name="Accent2 2 2 2" xfId="607" xr:uid="{DA947461-78F2-426B-9ABE-DA7B6CFC102D}"/>
    <cellStyle name="Accent2 2 2 3" xfId="608" xr:uid="{51283B10-0D94-4B5D-9CE0-B2978F8C534C}"/>
    <cellStyle name="Accent2 2 2 4" xfId="609" xr:uid="{B529429A-C6F9-47AF-84B2-C91C2DCBBE33}"/>
    <cellStyle name="Accent2 2 2 5" xfId="610" xr:uid="{859AE1F0-27CF-4BF7-835E-A6A06994F9C1}"/>
    <cellStyle name="Accent2 2 3" xfId="611" xr:uid="{AC8F7D99-3DCA-4EB7-8C1C-61A29DDBDE5A}"/>
    <cellStyle name="Accent2 2 3 2" xfId="612" xr:uid="{0D87E38E-2AA4-4897-B4E6-834118A14DC4}"/>
    <cellStyle name="Accent2 2 3 3" xfId="613" xr:uid="{9542DB18-298C-4927-8A8E-C9AE9281C036}"/>
    <cellStyle name="Accent2 2 3 4" xfId="614" xr:uid="{50FEB976-F315-4080-97E4-F752CA641F56}"/>
    <cellStyle name="Accent2 2 3 5" xfId="615" xr:uid="{D77FB313-B1D0-4CB5-A9DE-D8D774E50356}"/>
    <cellStyle name="Accent2 2 4" xfId="616" xr:uid="{E39AB785-9C9D-4723-8AAA-C3F9CDE5E5EC}"/>
    <cellStyle name="Accent2 2 5" xfId="617" xr:uid="{8CF4D499-7B6A-4B36-B513-B4DEC1F5A524}"/>
    <cellStyle name="Accent2 2 6" xfId="618" xr:uid="{C0404991-09C8-4515-B811-C93AD51DD137}"/>
    <cellStyle name="Accent2 2 7" xfId="619" xr:uid="{248B1171-E2C0-4E15-9F5A-6EADB3C4F71B}"/>
    <cellStyle name="Accent2 2 8" xfId="620" xr:uid="{149E979B-E288-4C93-9D56-8852732E261E}"/>
    <cellStyle name="Accent2 2 9" xfId="621" xr:uid="{3D8A5820-8FEA-4119-AF91-4D0EC5B42B42}"/>
    <cellStyle name="Accent2 3 10" xfId="622" xr:uid="{18EFBD13-57CE-4CD3-922B-D368569734C3}"/>
    <cellStyle name="Accent2 3 2" xfId="623" xr:uid="{CF0D7C7D-4FC4-4570-9693-72488615CA07}"/>
    <cellStyle name="Accent2 3 3" xfId="624" xr:uid="{6586361B-5297-4F48-B386-725CD0CB0A33}"/>
    <cellStyle name="Accent2 3 4" xfId="625" xr:uid="{CBB96D10-B371-4119-9113-123C089CBB07}"/>
    <cellStyle name="Accent2 3 5" xfId="626" xr:uid="{B278E765-4709-4450-B27B-D950C329CBE8}"/>
    <cellStyle name="Accent2 3 6" xfId="627" xr:uid="{BAE56C03-C73D-4F56-A247-99A67568E947}"/>
    <cellStyle name="Accent2 3 7" xfId="628" xr:uid="{2F8CBE9C-7060-4A0F-991F-FC28894006CA}"/>
    <cellStyle name="Accent2 3 8" xfId="629" xr:uid="{24B423B7-C8BE-4D80-8C07-A2DA8A6E988D}"/>
    <cellStyle name="Accent2 3 9" xfId="630" xr:uid="{EBD9633B-8F58-4F9D-B8BF-E8BA578AB9B8}"/>
    <cellStyle name="Accent3 2 10" xfId="631" xr:uid="{7ADA59B4-8FD9-4D47-8CBC-372581A23777}"/>
    <cellStyle name="Accent3 2 11" xfId="632" xr:uid="{F7FBCECB-4AAB-45A9-9B91-B8A6E972BDD2}"/>
    <cellStyle name="Accent3 2 12" xfId="633" xr:uid="{215DD83F-FFB5-472B-A8E7-C19F78DB9116}"/>
    <cellStyle name="Accent3 2 2" xfId="634" xr:uid="{E3707040-4A27-45C1-AD5A-B9480ED4F34F}"/>
    <cellStyle name="Accent3 2 2 2" xfId="635" xr:uid="{3D8ACCA6-2816-46E8-AEB5-E5C08CF3F392}"/>
    <cellStyle name="Accent3 2 2 3" xfId="636" xr:uid="{F2AA13A5-81D0-4D3E-83A0-9C30B357150D}"/>
    <cellStyle name="Accent3 2 2 4" xfId="637" xr:uid="{650C9F7A-B7BE-410A-AFF9-55E679239632}"/>
    <cellStyle name="Accent3 2 2 5" xfId="638" xr:uid="{BA75AF08-9A79-455F-82B0-F2963E665947}"/>
    <cellStyle name="Accent3 2 3" xfId="639" xr:uid="{74F20291-4085-4787-9E02-278375C2AFB4}"/>
    <cellStyle name="Accent3 2 3 2" xfId="640" xr:uid="{64C2242A-284E-4F36-821A-51AE33192DA1}"/>
    <cellStyle name="Accent3 2 3 3" xfId="641" xr:uid="{8627C8F1-1A77-4C27-AB6E-06DFBD07AC61}"/>
    <cellStyle name="Accent3 2 3 4" xfId="642" xr:uid="{5BB71BCD-A1AF-4DE3-8EBB-561AB7CB917F}"/>
    <cellStyle name="Accent3 2 3 5" xfId="643" xr:uid="{AF97E7D8-1CF4-43B5-8307-707CE3DED34A}"/>
    <cellStyle name="Accent3 2 4" xfId="644" xr:uid="{3EC108C8-2266-48AB-87A4-C1965435B217}"/>
    <cellStyle name="Accent3 2 5" xfId="645" xr:uid="{DA153AA5-ADF3-465B-8E10-DBFE27F0B313}"/>
    <cellStyle name="Accent3 2 6" xfId="646" xr:uid="{E5CBF1E2-04C3-4D40-A71E-FCF4B022A16E}"/>
    <cellStyle name="Accent3 2 7" xfId="647" xr:uid="{D3F30252-9FA5-48DD-9976-792366808611}"/>
    <cellStyle name="Accent3 2 8" xfId="648" xr:uid="{A9AB8C2D-2F23-4BBA-BC66-7580710CB52C}"/>
    <cellStyle name="Accent3 2 9" xfId="649" xr:uid="{E5CAC604-3021-47D5-88E5-033EE1BA97C4}"/>
    <cellStyle name="Accent3 3 10" xfId="650" xr:uid="{6F399433-26CB-446D-A091-C4EA009CACCE}"/>
    <cellStyle name="Accent3 3 2" xfId="651" xr:uid="{63777B76-BC3A-4DEF-8E10-13556DDECF2A}"/>
    <cellStyle name="Accent3 3 3" xfId="652" xr:uid="{E5EA6A13-BBAF-4CF2-A0D5-AA4524EDD7C5}"/>
    <cellStyle name="Accent3 3 4" xfId="653" xr:uid="{1EA7931C-BCAD-41F5-ACCB-423A73EE10B3}"/>
    <cellStyle name="Accent3 3 5" xfId="654" xr:uid="{193FC2D9-65C8-4DE8-BB6A-B77D316BDDED}"/>
    <cellStyle name="Accent3 3 6" xfId="655" xr:uid="{98F538D1-E867-4CA9-B430-761453EAA132}"/>
    <cellStyle name="Accent3 3 7" xfId="656" xr:uid="{1D071D22-6E1A-4B38-9698-530EC5B48C2C}"/>
    <cellStyle name="Accent3 3 8" xfId="657" xr:uid="{D235ABD2-F7AA-4655-824D-2F7F2215F08C}"/>
    <cellStyle name="Accent3 3 9" xfId="658" xr:uid="{9EDC649E-F439-42D8-B9E4-CDD8117C6D0C}"/>
    <cellStyle name="Accent4 2 10" xfId="659" xr:uid="{A7DED72D-634D-45D2-B49D-387ED4A411B0}"/>
    <cellStyle name="Accent4 2 11" xfId="660" xr:uid="{30E62D09-D1DC-4950-B188-F7998678E76E}"/>
    <cellStyle name="Accent4 2 12" xfId="661" xr:uid="{A4464D2C-2BB2-4013-853A-22F42BBE2CD9}"/>
    <cellStyle name="Accent4 2 2" xfId="662" xr:uid="{86115204-7D9C-4E6F-A611-B658C9DA22A3}"/>
    <cellStyle name="Accent4 2 2 2" xfId="663" xr:uid="{C5834A4E-FB2F-446D-808D-CFF864CAF3FD}"/>
    <cellStyle name="Accent4 2 2 3" xfId="664" xr:uid="{703605D5-7B77-45B6-9BE3-04D5D09DEC97}"/>
    <cellStyle name="Accent4 2 2 4" xfId="665" xr:uid="{CBA85FDD-D697-4E8A-B0B0-038E1E00BA22}"/>
    <cellStyle name="Accent4 2 2 5" xfId="666" xr:uid="{A9B7E57E-412F-4A75-BF2B-E96F8639F852}"/>
    <cellStyle name="Accent4 2 3" xfId="667" xr:uid="{B6BC75EF-0F29-4E86-AC06-4B7DD7AB216E}"/>
    <cellStyle name="Accent4 2 3 2" xfId="668" xr:uid="{30264B48-265A-4B8B-AC00-5BCEB7106275}"/>
    <cellStyle name="Accent4 2 3 3" xfId="669" xr:uid="{E0CC1B79-DE40-49B9-9692-551C6F5C7228}"/>
    <cellStyle name="Accent4 2 3 4" xfId="670" xr:uid="{FDECC340-4D24-4548-B311-EC45B2F3C2E2}"/>
    <cellStyle name="Accent4 2 3 5" xfId="671" xr:uid="{DAF16E84-6EBE-46D3-9561-EC6CE1766617}"/>
    <cellStyle name="Accent4 2 4" xfId="672" xr:uid="{D90DF119-948E-4C49-BF37-7FA1EA4063A8}"/>
    <cellStyle name="Accent4 2 5" xfId="673" xr:uid="{AD624371-D551-46EC-B570-29C2DBA889F5}"/>
    <cellStyle name="Accent4 2 6" xfId="674" xr:uid="{FC8F5EAC-2384-43B6-A72B-F75F12A4B11C}"/>
    <cellStyle name="Accent4 2 7" xfId="675" xr:uid="{9D781D8C-E6EE-4654-B213-10F542E97CA1}"/>
    <cellStyle name="Accent4 2 8" xfId="676" xr:uid="{A6186148-ED6C-4F73-8136-20F6819DBFCC}"/>
    <cellStyle name="Accent4 2 9" xfId="677" xr:uid="{F83F4998-BEC8-46CE-BC18-090FAA90F2C3}"/>
    <cellStyle name="Accent4 3 10" xfId="678" xr:uid="{A10FA051-0341-48F9-8F85-A712FE46DC28}"/>
    <cellStyle name="Accent4 3 2" xfId="679" xr:uid="{F9EC5C29-C545-4665-B47F-60C8F78F208F}"/>
    <cellStyle name="Accent4 3 3" xfId="680" xr:uid="{B2FDBE57-18D9-46DB-87C4-E910EFB4DF3F}"/>
    <cellStyle name="Accent4 3 4" xfId="681" xr:uid="{2ACE08A0-78AD-4CF2-900F-F4693F2247E9}"/>
    <cellStyle name="Accent4 3 5" xfId="682" xr:uid="{0F59A316-63BB-45EB-82C4-55A873DD8E65}"/>
    <cellStyle name="Accent4 3 6" xfId="683" xr:uid="{7529EEA7-FB67-48DE-ADCF-A26D7789C12C}"/>
    <cellStyle name="Accent4 3 7" xfId="684" xr:uid="{AF9F9252-CE16-4118-A1A2-0B28BF9C8F32}"/>
    <cellStyle name="Accent4 3 8" xfId="685" xr:uid="{5B1873F2-727A-4375-8FD6-EBE197F20145}"/>
    <cellStyle name="Accent4 3 9" xfId="686" xr:uid="{4194269D-1180-4042-9F25-DECDEED01A05}"/>
    <cellStyle name="Accent5 2 10" xfId="687" xr:uid="{EFCD68A8-5A5E-40B6-9F50-ECC9BE1F56FF}"/>
    <cellStyle name="Accent5 2 11" xfId="688" xr:uid="{5DFC422B-E8E5-4B40-9B61-606339D3685F}"/>
    <cellStyle name="Accent5 2 12" xfId="689" xr:uid="{43C60F14-651C-4503-A1BF-7932856CADFA}"/>
    <cellStyle name="Accent5 2 2" xfId="690" xr:uid="{794E1648-30DC-4CE3-83D0-5D4A85E3F918}"/>
    <cellStyle name="Accent5 2 2 2" xfId="691" xr:uid="{9A545B63-857D-49FC-B3A0-54BCFBE90550}"/>
    <cellStyle name="Accent5 2 2 3" xfId="692" xr:uid="{BF4D4C79-9A5A-40B1-B764-BD9928C40B2C}"/>
    <cellStyle name="Accent5 2 2 4" xfId="693" xr:uid="{4392ADDB-00A6-4C45-8D17-A4FC1BB3D8C8}"/>
    <cellStyle name="Accent5 2 2 5" xfId="694" xr:uid="{79D66A9E-C101-4CE3-BA67-D546D3EB944E}"/>
    <cellStyle name="Accent5 2 3" xfId="695" xr:uid="{3BDFAE28-B3CC-484F-A2E2-245C82510576}"/>
    <cellStyle name="Accent5 2 3 2" xfId="696" xr:uid="{6BE4573C-CFA2-46EF-BDA9-283EAC3DD9D3}"/>
    <cellStyle name="Accent5 2 3 3" xfId="697" xr:uid="{65CEF4AD-3A4F-4945-9211-6E90626AB46F}"/>
    <cellStyle name="Accent5 2 3 4" xfId="698" xr:uid="{D4F3B472-A37F-4BCE-A2A1-8EA59C99312E}"/>
    <cellStyle name="Accent5 2 3 5" xfId="699" xr:uid="{CA69F298-1F2C-408D-9E36-E2AECE14ABF3}"/>
    <cellStyle name="Accent5 2 4" xfId="700" xr:uid="{7CB02EEB-A720-441A-98BD-64B3C2AC581B}"/>
    <cellStyle name="Accent5 2 5" xfId="701" xr:uid="{8771F402-684D-4DB8-964C-DFF4972CA5E2}"/>
    <cellStyle name="Accent5 2 6" xfId="702" xr:uid="{8440706A-BA91-4695-A893-333C2747B25A}"/>
    <cellStyle name="Accent5 2 7" xfId="703" xr:uid="{D142429E-3BCC-472D-BA10-DA8C79D00601}"/>
    <cellStyle name="Accent5 2 8" xfId="704" xr:uid="{27726F51-BEEC-4DBA-902F-13BB4ECDEF2B}"/>
    <cellStyle name="Accent5 2 9" xfId="705" xr:uid="{B2A47D72-9F78-4902-8AA4-DB5A9E2DA0E8}"/>
    <cellStyle name="Accent5 3 10" xfId="706" xr:uid="{76272BCD-1FA3-4ECA-B924-3C62E629F155}"/>
    <cellStyle name="Accent5 3 2" xfId="707" xr:uid="{B26199B4-836E-4811-B612-5D146E50349C}"/>
    <cellStyle name="Accent5 3 3" xfId="708" xr:uid="{D37D024B-35CA-4DCB-956E-F014FC012E3E}"/>
    <cellStyle name="Accent5 3 4" xfId="709" xr:uid="{1A42C67F-B129-48A4-9603-24FD5717BB2E}"/>
    <cellStyle name="Accent5 3 5" xfId="710" xr:uid="{A3062CAA-A6C9-48F1-8DAA-52DA2915B46B}"/>
    <cellStyle name="Accent5 3 6" xfId="711" xr:uid="{B32E09CC-D64C-433F-B790-351F512F76A2}"/>
    <cellStyle name="Accent5 3 7" xfId="712" xr:uid="{50298024-CE2C-46B0-BBDC-92B131B5B6A8}"/>
    <cellStyle name="Accent5 3 8" xfId="713" xr:uid="{9592FA7E-BDBE-4A9C-9052-58AB33D54131}"/>
    <cellStyle name="Accent5 3 9" xfId="714" xr:uid="{33992AD6-4EC3-43D1-8E45-229BCA971559}"/>
    <cellStyle name="Accent6 2 10" xfId="715" xr:uid="{B8FC5C57-589D-4DC9-9F66-B38EA381BC25}"/>
    <cellStyle name="Accent6 2 11" xfId="716" xr:uid="{3F97BAC4-7FFE-4463-9C17-1DBE4F15A0EC}"/>
    <cellStyle name="Accent6 2 12" xfId="717" xr:uid="{4CB83BB1-5F38-443F-AC90-37D756729530}"/>
    <cellStyle name="Accent6 2 2" xfId="718" xr:uid="{7DD509BC-9FE2-489A-8639-4AB4959F1EEB}"/>
    <cellStyle name="Accent6 2 2 2" xfId="719" xr:uid="{C8EB0511-C6B2-4756-9029-3A99EF680A47}"/>
    <cellStyle name="Accent6 2 2 3" xfId="720" xr:uid="{EF09BB1B-2DBF-48FE-A335-66C7B28503A9}"/>
    <cellStyle name="Accent6 2 2 4" xfId="721" xr:uid="{6DA8CF6B-EDF8-472C-9D5F-2CF1BFABC530}"/>
    <cellStyle name="Accent6 2 2 5" xfId="722" xr:uid="{263ECAD1-A564-4372-9340-24D0C20C4EBA}"/>
    <cellStyle name="Accent6 2 3" xfId="723" xr:uid="{635BC987-0A8E-40BF-A4BB-3EDFA6695104}"/>
    <cellStyle name="Accent6 2 3 2" xfId="724" xr:uid="{A830E28A-9D3E-41C8-AA8F-49CEC20F2F9B}"/>
    <cellStyle name="Accent6 2 3 3" xfId="725" xr:uid="{BB2061F6-E448-4CD4-9054-59CC7AE239D1}"/>
    <cellStyle name="Accent6 2 3 4" xfId="726" xr:uid="{D45EF41C-C599-4A28-991D-85E9A99B647A}"/>
    <cellStyle name="Accent6 2 3 5" xfId="727" xr:uid="{19914B78-E36D-4CC1-8A4B-C0D4CE06C9F3}"/>
    <cellStyle name="Accent6 2 4" xfId="728" xr:uid="{C869291B-A4F0-458B-B483-74596AEEF3E1}"/>
    <cellStyle name="Accent6 2 5" xfId="729" xr:uid="{05644576-EF6F-4E09-851B-58B4B410E5FC}"/>
    <cellStyle name="Accent6 2 6" xfId="730" xr:uid="{89762216-E9C9-464B-9DB8-EE4ED42BAF92}"/>
    <cellStyle name="Accent6 2 7" xfId="731" xr:uid="{EBA127EE-4542-4208-B217-EE36AAD3EF3A}"/>
    <cellStyle name="Accent6 2 8" xfId="732" xr:uid="{A8039CFF-FF78-4D4E-8BA4-B4F77EAD3B0B}"/>
    <cellStyle name="Accent6 2 9" xfId="733" xr:uid="{6B899D9D-9E12-4A43-A10C-67090891BDB5}"/>
    <cellStyle name="Accent6 3 10" xfId="734" xr:uid="{EE404E6F-0A63-46B9-824F-B323CFCFFAB8}"/>
    <cellStyle name="Accent6 3 2" xfId="735" xr:uid="{85E24452-8174-4D4C-9288-C86763987FBB}"/>
    <cellStyle name="Accent6 3 3" xfId="736" xr:uid="{6379DFC9-0B59-4FA5-A3A8-C19F6128713E}"/>
    <cellStyle name="Accent6 3 4" xfId="737" xr:uid="{344E2545-6CC2-4F96-8640-760494AA5BB9}"/>
    <cellStyle name="Accent6 3 5" xfId="738" xr:uid="{FA9173FE-9EC2-46B6-8D8F-319B3FB04A40}"/>
    <cellStyle name="Accent6 3 6" xfId="739" xr:uid="{BDEFB4B3-7E16-4B55-A4F3-BF65A4B93EA4}"/>
    <cellStyle name="Accent6 3 7" xfId="740" xr:uid="{D3FEADE2-287C-480F-A1D7-62A843507330}"/>
    <cellStyle name="Accent6 3 8" xfId="741" xr:uid="{F0E1CC11-BE5A-485A-A167-A486B5DAA7A6}"/>
    <cellStyle name="Accent6 3 9" xfId="742" xr:uid="{2D62327C-9581-45AF-B9A2-A61D64DE0CD5}"/>
    <cellStyle name="Bad 2 10" xfId="743" xr:uid="{6214B8C2-6320-4292-8E61-57EAF1C3B24A}"/>
    <cellStyle name="Bad 2 11" xfId="744" xr:uid="{D0C17E52-14CC-4379-9192-ACB0E85492C9}"/>
    <cellStyle name="Bad 2 12" xfId="745" xr:uid="{4549FA80-0C9D-4FFC-8EA3-10FD88DE2BF2}"/>
    <cellStyle name="Bad 2 2" xfId="746" xr:uid="{CB551DC3-1194-4ABD-8788-3249F2BB9A17}"/>
    <cellStyle name="Bad 2 2 2" xfId="747" xr:uid="{7AD64CC6-951C-461F-984F-940303121F87}"/>
    <cellStyle name="Bad 2 2 3" xfId="748" xr:uid="{0AD91D80-89B9-4003-96DB-BFC5D14E052A}"/>
    <cellStyle name="Bad 2 2 4" xfId="749" xr:uid="{ED642F4C-DF8C-4A7F-A760-49AF8D380EEB}"/>
    <cellStyle name="Bad 2 2 5" xfId="750" xr:uid="{F7637F5F-CE69-494B-84EB-DAD49E2169E1}"/>
    <cellStyle name="Bad 2 3" xfId="751" xr:uid="{57919527-01F1-474A-8E96-89435ED2FC46}"/>
    <cellStyle name="Bad 2 3 2" xfId="752" xr:uid="{DBF322C4-0EE2-4DE2-9570-7929C65AE53D}"/>
    <cellStyle name="Bad 2 3 3" xfId="753" xr:uid="{D4BA4B33-F08D-4AFA-A2C2-9A3D8D880182}"/>
    <cellStyle name="Bad 2 3 4" xfId="754" xr:uid="{AC7FCD65-089D-4068-B777-62418F319658}"/>
    <cellStyle name="Bad 2 3 5" xfId="755" xr:uid="{E58BD3AB-3746-4325-A0DF-1F3E13088602}"/>
    <cellStyle name="Bad 2 4" xfId="756" xr:uid="{B50F80A1-0616-4026-8854-ACBD10A5706B}"/>
    <cellStyle name="Bad 2 5" xfId="757" xr:uid="{FEE157D6-1632-4D2D-8D23-C54F38DE5C29}"/>
    <cellStyle name="Bad 2 6" xfId="758" xr:uid="{15D9FEBF-2169-4C1A-B144-FBF3B81B93FC}"/>
    <cellStyle name="Bad 2 7" xfId="759" xr:uid="{2FEA05CF-AF81-4B4B-9D69-915DD1A2A7FF}"/>
    <cellStyle name="Bad 2 8" xfId="760" xr:uid="{B866617F-4146-40D6-AA1C-5F34F6DECB4E}"/>
    <cellStyle name="Bad 2 9" xfId="761" xr:uid="{1A461820-9F52-49EF-993D-622CE84A4694}"/>
    <cellStyle name="Bad 3 10" xfId="762" xr:uid="{14D5C325-7E36-4098-8480-083FCF3570D1}"/>
    <cellStyle name="Bad 3 2" xfId="763" xr:uid="{BC2D3570-40FB-46DF-9F75-30B116CE780E}"/>
    <cellStyle name="Bad 3 3" xfId="764" xr:uid="{08FCB1C9-1243-4C27-B259-BDA60866F449}"/>
    <cellStyle name="Bad 3 4" xfId="765" xr:uid="{86E7A202-1C54-4714-A40F-9FB1CEEB5792}"/>
    <cellStyle name="Bad 3 5" xfId="766" xr:uid="{F6D7B8ED-3BD9-464F-A10B-9053DB095D18}"/>
    <cellStyle name="Bad 3 6" xfId="767" xr:uid="{576A2FC2-63B6-4B96-81F6-88C2A1718953}"/>
    <cellStyle name="Bad 3 7" xfId="768" xr:uid="{CD0B07C5-1983-4140-A6F8-C2417863112E}"/>
    <cellStyle name="Bad 3 8" xfId="769" xr:uid="{991D9DA5-5F88-4EAE-BA40-153BC6FF625F}"/>
    <cellStyle name="Bad 3 9" xfId="770" xr:uid="{A350C288-284F-43F9-8508-8F61C0CEDCA1}"/>
    <cellStyle name="Calculation 2 10" xfId="771" xr:uid="{E540BA66-896D-4AFC-BECF-11FDFE0FC4BF}"/>
    <cellStyle name="Calculation 2 10 2" xfId="1575" xr:uid="{99A6995F-57EE-474E-BD0C-CCFDA123CDD6}"/>
    <cellStyle name="Calculation 2 11" xfId="772" xr:uid="{E960FA42-A464-45DD-9E55-0F160DBD97E9}"/>
    <cellStyle name="Calculation 2 11 2" xfId="1576" xr:uid="{30ED3EEF-DCDE-4BD3-8453-40267EA155AF}"/>
    <cellStyle name="Calculation 2 12" xfId="773" xr:uid="{F5D1C4D3-F545-40FB-A179-5A3AC1E3413C}"/>
    <cellStyle name="Calculation 2 12 2" xfId="1577" xr:uid="{81242DA0-EC3A-4CC7-BEAD-93780B827B0C}"/>
    <cellStyle name="Calculation 2 2" xfId="774" xr:uid="{AA1A7FEC-D18F-4489-AB0F-704777662FE6}"/>
    <cellStyle name="Calculation 2 2 2" xfId="775" xr:uid="{374FA5FB-DBCF-411A-81CC-C1429B40E620}"/>
    <cellStyle name="Calculation 2 2 2 2" xfId="1579" xr:uid="{A0EA0C75-044A-4AB1-87AB-014D45A1E43E}"/>
    <cellStyle name="Calculation 2 2 3" xfId="776" xr:uid="{44103F67-2E38-41C5-B7A7-3DC40993AD2B}"/>
    <cellStyle name="Calculation 2 2 3 2" xfId="1580" xr:uid="{BD3E14FF-BC8E-43B6-B6CD-147358D1549B}"/>
    <cellStyle name="Calculation 2 2 4" xfId="777" xr:uid="{3A85BEA4-615A-463B-B908-56931C6A581C}"/>
    <cellStyle name="Calculation 2 2 4 2" xfId="1581" xr:uid="{DBD73306-5183-474A-AB4F-30C51DAAF502}"/>
    <cellStyle name="Calculation 2 2 5" xfId="778" xr:uid="{6D1515BD-65E3-41B3-A033-E474812F0AB9}"/>
    <cellStyle name="Calculation 2 2 5 2" xfId="1582" xr:uid="{2ADECE7C-B54F-44FB-8578-56DF47CE578F}"/>
    <cellStyle name="Calculation 2 2 6" xfId="1578" xr:uid="{1F22F154-B1D1-40A8-9B81-C69632CE0789}"/>
    <cellStyle name="Calculation 2 3" xfId="779" xr:uid="{89AA4E07-0154-4FAE-8C08-78E790D3000B}"/>
    <cellStyle name="Calculation 2 3 2" xfId="780" xr:uid="{9D262F40-F019-400A-BAEB-FB19D7924046}"/>
    <cellStyle name="Calculation 2 3 2 2" xfId="1584" xr:uid="{EBA69DDF-C4F6-4D66-AF64-5B351ED3E75C}"/>
    <cellStyle name="Calculation 2 3 3" xfId="781" xr:uid="{0C3D737B-F449-47FB-82A2-80C1023F2BFF}"/>
    <cellStyle name="Calculation 2 3 3 2" xfId="1585" xr:uid="{78DC1CCC-90D8-4D08-BD16-9F3A7D9F67BD}"/>
    <cellStyle name="Calculation 2 3 4" xfId="782" xr:uid="{E1FC4898-A5AC-47B2-8631-7CC6C9111C55}"/>
    <cellStyle name="Calculation 2 3 4 2" xfId="1586" xr:uid="{536B7694-2EA7-4E97-AB9A-E94FC16E2184}"/>
    <cellStyle name="Calculation 2 3 5" xfId="783" xr:uid="{82068DDE-694B-467F-B76D-B9C2FB1CCBA3}"/>
    <cellStyle name="Calculation 2 3 5 2" xfId="1587" xr:uid="{B9FBAE09-924B-4AB4-B006-CD8C67342997}"/>
    <cellStyle name="Calculation 2 3 6" xfId="1583" xr:uid="{206554F5-B9C4-4CDB-9856-4FCC24CB908E}"/>
    <cellStyle name="Calculation 2 4" xfId="784" xr:uid="{9DBA7703-BC42-48A5-AD4A-B49C73A91357}"/>
    <cellStyle name="Calculation 2 4 2" xfId="1588" xr:uid="{593075C9-7438-4A17-AE4A-3C889F6AFAA3}"/>
    <cellStyle name="Calculation 2 5" xfId="785" xr:uid="{BAE0952A-54BB-44CA-A0DD-473A01D9D5E9}"/>
    <cellStyle name="Calculation 2 5 2" xfId="1589" xr:uid="{0716A73F-1F20-4738-B772-0665EC3A9299}"/>
    <cellStyle name="Calculation 2 6" xfId="786" xr:uid="{E8EA6A28-8FA3-46D0-98A6-BDA02F5A1D55}"/>
    <cellStyle name="Calculation 2 6 2" xfId="1590" xr:uid="{DEAD3FFD-D1D5-441D-897F-486F8189E874}"/>
    <cellStyle name="Calculation 2 7" xfId="787" xr:uid="{F534C17D-9CF5-4FCF-9F96-74226107B7A9}"/>
    <cellStyle name="Calculation 2 7 2" xfId="1591" xr:uid="{19B893E2-C669-48E8-A9B1-8DB4D13A4B1A}"/>
    <cellStyle name="Calculation 2 8" xfId="788" xr:uid="{A3B84E62-B422-43B9-B64F-BECC11BCA1D6}"/>
    <cellStyle name="Calculation 2 8 2" xfId="1592" xr:uid="{3FD3FC62-7E3B-4CCA-8029-EA65C7BC64A8}"/>
    <cellStyle name="Calculation 2 9" xfId="789" xr:uid="{8AD4A5E2-C936-491B-A7CE-AAAB9A39BC76}"/>
    <cellStyle name="Calculation 2 9 2" xfId="1593" xr:uid="{B7AEA256-ADEA-4A9F-A0A4-74EF5DD5E791}"/>
    <cellStyle name="Calculation 3 10" xfId="790" xr:uid="{5917A78E-CB40-4102-A496-7069E2E8FA51}"/>
    <cellStyle name="Calculation 3 10 2" xfId="1594" xr:uid="{25BEA4D9-C516-4FF5-8933-0969EB9A631B}"/>
    <cellStyle name="Calculation 3 2" xfId="791" xr:uid="{8EDA16CD-7985-4F74-9305-8B2623397E4B}"/>
    <cellStyle name="Calculation 3 2 2" xfId="1595" xr:uid="{83B78B5D-D50A-4ABE-A135-A83BD3D67952}"/>
    <cellStyle name="Calculation 3 3" xfId="792" xr:uid="{56259940-4F11-4F70-8CE1-5F5D758525B4}"/>
    <cellStyle name="Calculation 3 3 2" xfId="1596" xr:uid="{542F0D99-30CA-4D01-A302-471DE1C1FEF7}"/>
    <cellStyle name="Calculation 3 4" xfId="793" xr:uid="{A9FB3D65-139D-4ECD-A012-920969A397D6}"/>
    <cellStyle name="Calculation 3 4 2" xfId="1597" xr:uid="{61C439D4-C829-440E-834E-B3562F6A854B}"/>
    <cellStyle name="Calculation 3 5" xfId="794" xr:uid="{051116DF-2827-41AB-8B31-4B7A38155DC5}"/>
    <cellStyle name="Calculation 3 5 2" xfId="1598" xr:uid="{B0C865CD-58B6-4FCA-8637-FDFE62EA2A2E}"/>
    <cellStyle name="Calculation 3 6" xfId="795" xr:uid="{70793174-96BF-4222-BF07-494482385852}"/>
    <cellStyle name="Calculation 3 6 2" xfId="1599" xr:uid="{08AED6BB-4BBC-4378-8441-EDB6D7746B71}"/>
    <cellStyle name="Calculation 3 7" xfId="796" xr:uid="{01739322-5CE9-45E4-BB44-77019D156759}"/>
    <cellStyle name="Calculation 3 7 2" xfId="1600" xr:uid="{EB21C8E3-D13E-4883-83E1-5001FD77107A}"/>
    <cellStyle name="Calculation 3 8" xfId="797" xr:uid="{D656740E-8D7E-4C34-AF30-BB3CCF9C4BD6}"/>
    <cellStyle name="Calculation 3 8 2" xfId="1601" xr:uid="{9E6E6A6A-047E-4682-83BF-5D012C92D4B1}"/>
    <cellStyle name="Calculation 3 9" xfId="798" xr:uid="{DC7B416F-9CA4-4232-ACD9-9DAF717F31AF}"/>
    <cellStyle name="Calculation 3 9 2" xfId="1602" xr:uid="{914F3448-6C2C-48C5-87B6-0A039FFCA524}"/>
    <cellStyle name="Check Cell 2 10" xfId="799" xr:uid="{FEA84D6D-8E66-4D5A-B79A-90C7670A88EE}"/>
    <cellStyle name="Check Cell 2 11" xfId="800" xr:uid="{D9ACD448-C95C-44AF-8E65-706AEC7E085F}"/>
    <cellStyle name="Check Cell 2 12" xfId="801" xr:uid="{2E5ECAA4-4C44-4E68-B3C2-9AEB9065517A}"/>
    <cellStyle name="Check Cell 2 2" xfId="802" xr:uid="{C3D2B006-1243-4789-919C-BBFF65789B43}"/>
    <cellStyle name="Check Cell 2 2 2" xfId="803" xr:uid="{F8898BD1-6FAD-4241-A1E0-55D9DC40BA4D}"/>
    <cellStyle name="Check Cell 2 2 3" xfId="804" xr:uid="{3F85D878-7EC1-478C-A11F-37672D20FDEA}"/>
    <cellStyle name="Check Cell 2 2 4" xfId="805" xr:uid="{D444C7BB-A6B0-4E87-B991-D3D269C9B922}"/>
    <cellStyle name="Check Cell 2 2 5" xfId="806" xr:uid="{EA5D81F4-CBF4-4F27-ABDA-EBFD2195B5A6}"/>
    <cellStyle name="Check Cell 2 3" xfId="807" xr:uid="{AA7A9543-66D5-498C-B9B2-C1F55EDD9890}"/>
    <cellStyle name="Check Cell 2 3 2" xfId="808" xr:uid="{88806802-92BE-4608-8EDF-909029B7685F}"/>
    <cellStyle name="Check Cell 2 3 3" xfId="809" xr:uid="{ABB8BC11-4136-45CB-9A63-EF6729A11086}"/>
    <cellStyle name="Check Cell 2 3 4" xfId="810" xr:uid="{7671EEB1-4589-463F-9191-30EECFE6385B}"/>
    <cellStyle name="Check Cell 2 3 5" xfId="811" xr:uid="{9DA34985-3551-45EA-ADA0-364C6FED29C2}"/>
    <cellStyle name="Check Cell 2 4" xfId="812" xr:uid="{6B498CEB-BD21-41E3-9311-3D59E9833EC0}"/>
    <cellStyle name="Check Cell 2 5" xfId="813" xr:uid="{FCABAE9E-850F-4DB7-A993-0E85F0BD1C52}"/>
    <cellStyle name="Check Cell 2 6" xfId="814" xr:uid="{036EBF3E-BF64-46B3-96E0-7B99511E76E6}"/>
    <cellStyle name="Check Cell 2 7" xfId="815" xr:uid="{03BCCD98-1071-4132-BFC6-0B11AA4A7C56}"/>
    <cellStyle name="Check Cell 2 8" xfId="816" xr:uid="{4EAB5A6E-A4C5-43EC-9117-5A11E6CFC901}"/>
    <cellStyle name="Check Cell 2 9" xfId="817" xr:uid="{CA6F6B43-5AB9-4F2B-A03B-67E8673F0A2B}"/>
    <cellStyle name="Check Cell 3 10" xfId="818" xr:uid="{2EBF876D-7408-41D3-82A0-FBD60D5EE0BA}"/>
    <cellStyle name="Check Cell 3 2" xfId="819" xr:uid="{EB0C8C19-CA63-48BC-9D30-2444B283A77A}"/>
    <cellStyle name="Check Cell 3 3" xfId="820" xr:uid="{999A6435-E29B-48C6-B605-40830B051653}"/>
    <cellStyle name="Check Cell 3 4" xfId="821" xr:uid="{61AE687F-9C94-4FC5-AD90-4CB06CAD1AF6}"/>
    <cellStyle name="Check Cell 3 5" xfId="822" xr:uid="{D750D8B4-1E38-4D6F-9F0E-1BCD82EA0754}"/>
    <cellStyle name="Check Cell 3 6" xfId="823" xr:uid="{F5CF1A04-F78C-4297-9CB9-7B2D85268046}"/>
    <cellStyle name="Check Cell 3 7" xfId="824" xr:uid="{C0A4ED17-6D47-45A5-9BEA-93A13C6CEB99}"/>
    <cellStyle name="Check Cell 3 8" xfId="825" xr:uid="{415FEDC0-22E5-4FC5-9CD2-CE3967CDEC23}"/>
    <cellStyle name="Check Cell 3 9" xfId="826" xr:uid="{15DFAD1F-E310-4769-B5DB-EDA18F4662D9}"/>
    <cellStyle name="Comma 2" xfId="827" xr:uid="{C123D6FE-E289-444B-9EEA-37F35329C4FA}"/>
    <cellStyle name="Comma 2 10" xfId="5" xr:uid="{2727A397-5A59-4F7F-A4E6-629BFF7B4D80}"/>
    <cellStyle name="Comma 2 11" xfId="6" xr:uid="{9CB997B1-92B2-4BEE-838B-F7FEE76074D2}"/>
    <cellStyle name="Comma 2 12" xfId="828" xr:uid="{86512141-D2CD-4EBE-9651-C21613B36071}"/>
    <cellStyle name="Comma 2 13" xfId="829" xr:uid="{31805C3C-7552-4235-86D7-9006C1C6F815}"/>
    <cellStyle name="Comma 2 14" xfId="830" xr:uid="{8FEE9668-B31D-4C14-90BE-BFE0AE9D5AF6}"/>
    <cellStyle name="Comma 2 15" xfId="831" xr:uid="{7F1B7F4E-073E-4CFA-895E-07499158F4E7}"/>
    <cellStyle name="Comma 2 16" xfId="832" xr:uid="{FD7CA3E7-4093-4DD6-940D-45BC4F84240B}"/>
    <cellStyle name="Comma 2 17" xfId="833" xr:uid="{46F489E5-9FD0-435C-9255-B40440697876}"/>
    <cellStyle name="Comma 2 18" xfId="834" xr:uid="{78E1DEF6-640F-4349-940F-2FA8C163D743}"/>
    <cellStyle name="Comma 2 19" xfId="835" xr:uid="{C503E38A-A283-472A-B65F-D168EB26CB99}"/>
    <cellStyle name="Comma 2 2" xfId="7" xr:uid="{23C7406C-E77A-4F94-A1A6-54531B97A56D}"/>
    <cellStyle name="Comma 2 20" xfId="836" xr:uid="{DB8A590F-FD04-4B84-B822-0E39E7FD2D04}"/>
    <cellStyle name="Comma 2 21" xfId="837" xr:uid="{63AC7BDA-8D2A-449E-A837-4320B66FCB1B}"/>
    <cellStyle name="Comma 2 22" xfId="838" xr:uid="{AFA1599B-1462-44B2-ACE8-F8D608E1C39C}"/>
    <cellStyle name="Comma 2 23" xfId="839" xr:uid="{033E44DF-694F-4DBD-80F2-AB06DD886584}"/>
    <cellStyle name="Comma 2 24" xfId="840" xr:uid="{8E9D02ED-5504-47B3-B769-482D158F8CA0}"/>
    <cellStyle name="Comma 2 25" xfId="841" xr:uid="{DB50B2E5-7F0E-4221-B185-BCA72165786D}"/>
    <cellStyle name="Comma 2 26" xfId="842" xr:uid="{1DF25C51-58E6-4D14-9856-686E56D30374}"/>
    <cellStyle name="Comma 2 27" xfId="843" xr:uid="{CAC065B3-B49E-49D0-88F7-9B3AEF0BE494}"/>
    <cellStyle name="Comma 2 28" xfId="844" xr:uid="{BA55F6BE-9DF5-4DC7-9DC7-BB6899E1C2D1}"/>
    <cellStyle name="Comma 2 29" xfId="845" xr:uid="{0DF00EEE-DB87-464C-A3D5-748D6F23C6FE}"/>
    <cellStyle name="Comma 2 3" xfId="8" xr:uid="{A84C745B-C002-44BC-BFE4-3B8CA9A71030}"/>
    <cellStyle name="Comma 2 4" xfId="9" xr:uid="{F254F808-45D9-4290-B6E2-87DA0EF7E12B}"/>
    <cellStyle name="Comma 2 5" xfId="10" xr:uid="{AC513BAA-617C-4276-AB11-9AAA6FE86A20}"/>
    <cellStyle name="Comma 2 6" xfId="11" xr:uid="{046E18AD-FD91-43CC-A3F0-05710DBF48DF}"/>
    <cellStyle name="Comma 2 7" xfId="12" xr:uid="{EAF66B0C-CCB7-4DD2-9654-70786EBAC9D7}"/>
    <cellStyle name="Comma 2 8" xfId="13" xr:uid="{C8AE107B-FA10-4D58-AB33-113F34F37FF3}"/>
    <cellStyle name="Comma 2 9" xfId="14" xr:uid="{FAE26840-D071-4519-9D55-EB024EC91D98}"/>
    <cellStyle name="Comma 3" xfId="846" xr:uid="{83BB49B7-82A3-4BD4-BB77-D8C7411F3C66}"/>
    <cellStyle name="Comma0" xfId="15" xr:uid="{4F78F4C9-33A8-4B68-90CF-9D0B16F6A013}"/>
    <cellStyle name="Comma0 2" xfId="847" xr:uid="{774ADD71-609D-4F76-9BB9-ACF3FD4188AF}"/>
    <cellStyle name="Comma0 3" xfId="848" xr:uid="{4A81C75F-5DDE-40CD-B237-2344940566D8}"/>
    <cellStyle name="Comma0 4" xfId="849" xr:uid="{D3A9F436-4388-4AD0-9D60-53F78FAB8EB3}"/>
    <cellStyle name="Comma0 5" xfId="850" xr:uid="{2AF9E873-A898-4960-88B8-7429EFCFFEA5}"/>
    <cellStyle name="Comma0 6" xfId="851" xr:uid="{28259E9A-0632-43FA-8178-EFBF5F5973BD}"/>
    <cellStyle name="Comma0 7" xfId="52" xr:uid="{8468C737-758F-42F1-899A-F41D6CF7FAAC}"/>
    <cellStyle name="Currency" xfId="1" builtinId="4"/>
    <cellStyle name="Currency 10 10" xfId="852" xr:uid="{DFC2938A-6F87-49E0-AB8A-4704564E9605}"/>
    <cellStyle name="Currency 10 2" xfId="853" xr:uid="{AFE22E66-B3A2-4893-B143-F3DE86F8A710}"/>
    <cellStyle name="Currency 10 3" xfId="854" xr:uid="{1DA3F130-8DB7-4D66-A743-F49D3FC2FD26}"/>
    <cellStyle name="Currency 10 4" xfId="855" xr:uid="{44F5C9F9-DD3B-4472-ACE8-BFC31A878588}"/>
    <cellStyle name="Currency 10 5" xfId="856" xr:uid="{E77AF53E-DE0C-454E-8EB1-6D993D0CBBB5}"/>
    <cellStyle name="Currency 10 6" xfId="857" xr:uid="{D90737BB-32E4-4BF9-BF47-56DF2B56678B}"/>
    <cellStyle name="Currency 10 7" xfId="858" xr:uid="{65D19138-E465-4E76-BDFD-3A1D7F381BD1}"/>
    <cellStyle name="Currency 10 8" xfId="859" xr:uid="{0BBFC564-8439-4C7A-AC35-EFE1F28E2012}"/>
    <cellStyle name="Currency 10 9" xfId="860" xr:uid="{9A23B7D9-B769-42C3-9E41-303FF00A4A64}"/>
    <cellStyle name="Currency 11 2" xfId="861" xr:uid="{859EAD8E-CCE6-413D-9CEE-104A81BEB5EC}"/>
    <cellStyle name="Currency 11 3" xfId="862" xr:uid="{C300E8CE-6535-4285-9CBD-BCB346E2BB0A}"/>
    <cellStyle name="Currency 11 4" xfId="863" xr:uid="{00638C41-F1FC-4996-BF2E-2BF663949903}"/>
    <cellStyle name="Currency 11 5" xfId="864" xr:uid="{533BA747-4459-4D60-AD09-E47FF97B71AB}"/>
    <cellStyle name="Currency 11 6" xfId="865" xr:uid="{3F08F21A-1698-4ED1-AFC3-305F18887529}"/>
    <cellStyle name="Currency 11 7" xfId="866" xr:uid="{3A7F8F92-42F4-4E0E-9B84-FFC27F3B25E7}"/>
    <cellStyle name="Currency 12" xfId="16" xr:uid="{311DD2C1-622F-4295-813F-AF498795F60C}"/>
    <cellStyle name="Currency 2" xfId="4" xr:uid="{63C31853-2FC5-4AB8-91F1-3CA31C1F9DAD}"/>
    <cellStyle name="Currency 2 2" xfId="867" xr:uid="{4D338EE6-5DE5-4FC6-9B1B-90CC4CDF015E}"/>
    <cellStyle name="Currency 2 3" xfId="868" xr:uid="{541F8505-FBCD-4C4D-8C24-C49F6122791F}"/>
    <cellStyle name="Currency 2 4" xfId="869" xr:uid="{0C713B6B-910F-4E13-8851-9D31CAC5432E}"/>
    <cellStyle name="Currency 2 5" xfId="870" xr:uid="{2065CAD8-2901-40BE-A1E4-5BCC475A6EFC}"/>
    <cellStyle name="Currency 3 2" xfId="871" xr:uid="{723A58F9-62C3-4487-A2EA-18D7F8A4862D}"/>
    <cellStyle name="Currency 3 3" xfId="872" xr:uid="{24D4A3C3-0DE6-4A12-B2DC-D8E5253C4514}"/>
    <cellStyle name="Currency 3 4" xfId="873" xr:uid="{5E0CE1FE-3FEC-4751-B59D-946FB2F4FA9C}"/>
    <cellStyle name="Currency 3 5" xfId="874" xr:uid="{F90CE4E7-BA53-4075-82B5-523AC21ED3E9}"/>
    <cellStyle name="Currency 3 6" xfId="875" xr:uid="{23F57070-4D9A-47E2-91E9-7FAF9A221825}"/>
    <cellStyle name="Currency 3 7" xfId="876" xr:uid="{8CFD905B-1263-4F33-BB93-D75F6FF51680}"/>
    <cellStyle name="Currency 4" xfId="17" xr:uid="{2B128137-0E64-4548-B3A7-2790650E57B1}"/>
    <cellStyle name="Currency 4 2" xfId="877" xr:uid="{195C5D50-95F0-47E9-86C4-A2F36881660F}"/>
    <cellStyle name="Currency 4 3" xfId="878" xr:uid="{7E6D85E0-B089-42C1-8DC2-4AABEDDE6E75}"/>
    <cellStyle name="Currency 4 4" xfId="879" xr:uid="{FCAE8734-E06C-427E-AF89-5F1E00261B13}"/>
    <cellStyle name="Currency 4 5" xfId="880" xr:uid="{B3A2FA94-7772-43A1-B5C9-3B861239C4D5}"/>
    <cellStyle name="Currency 4 6" xfId="881" xr:uid="{458844FB-60EE-448A-9211-E2D292F77853}"/>
    <cellStyle name="Currency 4 7" xfId="882" xr:uid="{37AB096F-D7B8-4915-9CC0-BF302B27987F}"/>
    <cellStyle name="Currency 5 2" xfId="883" xr:uid="{BF65EA14-2831-4FAC-B8C4-65FA3092929A}"/>
    <cellStyle name="Currency 5 3" xfId="884" xr:uid="{E07BB25A-CD54-4213-BFE0-171FC29BD169}"/>
    <cellStyle name="Currency 5 4" xfId="885" xr:uid="{E0FF9460-4677-4D82-8CAF-952B9F521A36}"/>
    <cellStyle name="Currency 5 5" xfId="886" xr:uid="{AA1E8481-FB80-4403-8987-0150EC202731}"/>
    <cellStyle name="Currency 5 6" xfId="887" xr:uid="{D169B004-5504-4FE6-94BF-14626F648D30}"/>
    <cellStyle name="Currency 5 7" xfId="888" xr:uid="{BB283921-5CAE-456B-8EB4-94BAE90DA129}"/>
    <cellStyle name="Currency 9 10" xfId="889" xr:uid="{A1ED8AC0-C259-469A-A271-5F3B0838F872}"/>
    <cellStyle name="Currency 9 2" xfId="890" xr:uid="{7362F8AD-5A4E-407D-8807-FDAE3BFF8C04}"/>
    <cellStyle name="Currency 9 3" xfId="891" xr:uid="{61DC5E57-458B-4C9A-8AE1-3120DCB41275}"/>
    <cellStyle name="Currency 9 4" xfId="892" xr:uid="{BEBA9C1F-2FFA-4B28-9C90-02FFD8A11986}"/>
    <cellStyle name="Currency 9 5" xfId="893" xr:uid="{3F7EB9C7-7028-42E0-9C50-8AD7DB65BEAF}"/>
    <cellStyle name="Currency 9 6" xfId="894" xr:uid="{6C457B50-5EDD-4DCE-AC50-E33FCDDB7363}"/>
    <cellStyle name="Currency 9 7" xfId="895" xr:uid="{10194C4F-9481-4D6A-821C-D79B8A447D1C}"/>
    <cellStyle name="Currency 9 8" xfId="896" xr:uid="{4E2258C0-B234-48EC-8F9E-7132EB4FE438}"/>
    <cellStyle name="Currency 9 9" xfId="897" xr:uid="{6BB025AE-78A5-457F-8401-EEADF31A3531}"/>
    <cellStyle name="Currency0" xfId="18" xr:uid="{BC568D44-86B5-49E9-A0DD-7E2383736371}"/>
    <cellStyle name="Currency0 2" xfId="898" xr:uid="{E53017B9-5F08-4B0A-B13F-ABC272FEFEB2}"/>
    <cellStyle name="Currency0 3" xfId="899" xr:uid="{3B88148E-16D0-4510-838E-EEE326210803}"/>
    <cellStyle name="Currency0 4" xfId="900" xr:uid="{D239B2E5-3FA3-45E4-AD91-E5FA35BCE9F6}"/>
    <cellStyle name="Currency0 5" xfId="901" xr:uid="{10218659-5C62-4587-B0C7-899C87655593}"/>
    <cellStyle name="Currency0 6" xfId="902" xr:uid="{F694BEF5-C291-4F34-9C14-9D66640D011D}"/>
    <cellStyle name="Currency0 7" xfId="53" xr:uid="{093FE51A-5AEF-45C3-AB70-090E146E433B}"/>
    <cellStyle name="Date" xfId="19" xr:uid="{617ABC55-E2FC-45C2-AA4F-1C4AAC71466D}"/>
    <cellStyle name="Date 2" xfId="903" xr:uid="{95686AF7-5495-4133-8C98-9B307343E212}"/>
    <cellStyle name="Date 3" xfId="904" xr:uid="{4D995959-434A-472E-BFAD-4BD81DCB2B4F}"/>
    <cellStyle name="Date 4" xfId="905" xr:uid="{DB3BE157-4BBA-4CBB-A558-2310A608F882}"/>
    <cellStyle name="Date 5" xfId="906" xr:uid="{4031C965-05A0-4FC0-ADE9-DB514A023D9E}"/>
    <cellStyle name="Date 6" xfId="907" xr:uid="{FE7076DA-982F-4ED9-8380-B59E2460EFA5}"/>
    <cellStyle name="Date 7" xfId="54" xr:uid="{9612759B-A774-4F4A-B96D-B737D43D3C40}"/>
    <cellStyle name="Explanatory Text 2 10" xfId="908" xr:uid="{E8860CEC-18AC-4407-9D0C-9F270F345A47}"/>
    <cellStyle name="Explanatory Text 2 11" xfId="909" xr:uid="{57A997A7-4E38-40AD-933C-E59091F49013}"/>
    <cellStyle name="Explanatory Text 2 12" xfId="910" xr:uid="{D2D78318-D942-4764-92F5-2C16315A96F5}"/>
    <cellStyle name="Explanatory Text 2 2" xfId="911" xr:uid="{07BAD883-F145-46A7-9999-3E9DBBDACEA7}"/>
    <cellStyle name="Explanatory Text 2 2 2" xfId="912" xr:uid="{EC196E75-BDCC-4C44-B59C-992EB156C8FD}"/>
    <cellStyle name="Explanatory Text 2 2 3" xfId="913" xr:uid="{4CBC39F3-892C-4EA7-8A0F-2156B365634E}"/>
    <cellStyle name="Explanatory Text 2 2 4" xfId="914" xr:uid="{0D927473-EBD0-4BB6-AFBD-E78BB56CC197}"/>
    <cellStyle name="Explanatory Text 2 2 5" xfId="915" xr:uid="{24E036CE-4575-4898-A187-2D9398CE0F44}"/>
    <cellStyle name="Explanatory Text 2 3" xfId="916" xr:uid="{357B1F8D-631A-4BB4-B645-F108D4BC7F51}"/>
    <cellStyle name="Explanatory Text 2 3 2" xfId="917" xr:uid="{04CE9806-A64C-4FC0-9C28-8A2F569460E3}"/>
    <cellStyle name="Explanatory Text 2 3 3" xfId="918" xr:uid="{1759A450-A3AE-4AA7-A3A2-7E33ACBE9F4B}"/>
    <cellStyle name="Explanatory Text 2 3 4" xfId="919" xr:uid="{84311754-3887-49BB-8E2B-7AFE726E47B9}"/>
    <cellStyle name="Explanatory Text 2 3 5" xfId="920" xr:uid="{5A343498-DED0-4561-95F0-15C97A23E28E}"/>
    <cellStyle name="Explanatory Text 2 4" xfId="921" xr:uid="{63AEA47B-C98E-44E9-9CBA-0C8752E5EE04}"/>
    <cellStyle name="Explanatory Text 2 5" xfId="922" xr:uid="{041B9428-B387-4D15-9278-9BB184BC9B9B}"/>
    <cellStyle name="Explanatory Text 2 6" xfId="923" xr:uid="{930F1252-6FA2-423C-878F-A8A3CA6274FE}"/>
    <cellStyle name="Explanatory Text 2 7" xfId="924" xr:uid="{467BB1E9-E2F8-4011-9C22-DDC436F9D0FC}"/>
    <cellStyle name="Explanatory Text 2 8" xfId="925" xr:uid="{7E51D728-A875-4756-A07A-C8B043411363}"/>
    <cellStyle name="Explanatory Text 2 9" xfId="926" xr:uid="{8A218AEA-5EA3-46AA-A7F9-AF3EA8D4FB2E}"/>
    <cellStyle name="Explanatory Text 3 10" xfId="927" xr:uid="{27E723E2-84EB-475E-90CE-6B0B7A0E3C7F}"/>
    <cellStyle name="Explanatory Text 3 2" xfId="928" xr:uid="{5D445825-0134-48A3-9A73-1E8E7E5B690E}"/>
    <cellStyle name="Explanatory Text 3 3" xfId="929" xr:uid="{31D80841-E9D2-48B0-AA8A-36331418D313}"/>
    <cellStyle name="Explanatory Text 3 4" xfId="930" xr:uid="{F7E0046A-AC3B-42CB-8086-4A23DED12CC3}"/>
    <cellStyle name="Explanatory Text 3 5" xfId="931" xr:uid="{9AA121A1-2A17-4237-BB02-4AE7D9DB1988}"/>
    <cellStyle name="Explanatory Text 3 6" xfId="932" xr:uid="{17BC389B-5DB8-4A3B-AEB8-76B6AAB20B40}"/>
    <cellStyle name="Explanatory Text 3 7" xfId="933" xr:uid="{B059EA07-788A-4797-9BBD-0BF0150A5270}"/>
    <cellStyle name="Explanatory Text 3 8" xfId="934" xr:uid="{938D87F6-B1E2-463C-B898-082FDB3D3A70}"/>
    <cellStyle name="Explanatory Text 3 9" xfId="935" xr:uid="{90A1E6A2-BF87-47C8-BA1E-66FD7EF2005F}"/>
    <cellStyle name="Fixed" xfId="20" xr:uid="{71908F90-FAD6-421D-96AF-7F44E6A21762}"/>
    <cellStyle name="Fixed 2" xfId="936" xr:uid="{A05712EA-6E97-4042-8B34-5AEF226ED3FF}"/>
    <cellStyle name="Fixed 3" xfId="937" xr:uid="{AE9EFFD4-AD0A-4A8F-A89B-F27FF226FFF3}"/>
    <cellStyle name="Fixed 4" xfId="938" xr:uid="{5FBD2B35-FFAE-407B-B21D-BF3D7C6D2944}"/>
    <cellStyle name="Fixed 5" xfId="939" xr:uid="{36ED1CE4-CC3D-40AC-8835-76D2D489D744}"/>
    <cellStyle name="Fixed 6" xfId="940" xr:uid="{19AA27BB-B842-4A9D-9C76-639E0CB2004B}"/>
    <cellStyle name="Fixed 7" xfId="55" xr:uid="{44D302F4-EEBB-4304-AEAE-277B0895DAB2}"/>
    <cellStyle name="Good 2" xfId="21" xr:uid="{A66330C6-C5B3-47C7-BA28-6FDC40281FB6}"/>
    <cellStyle name="Good 2 2" xfId="941" xr:uid="{A80ADC20-2492-4581-87D8-6AB234E87B7F}"/>
    <cellStyle name="Good 2 2 2" xfId="942" xr:uid="{0606477B-2947-4A95-A3C1-B3FB8992AD95}"/>
    <cellStyle name="Good 2 2 3" xfId="943" xr:uid="{8F584276-E894-4E94-B29B-5D958FD1C015}"/>
    <cellStyle name="Good 2 2 4" xfId="944" xr:uid="{9B741150-5B87-4D64-AE5B-7648474AD030}"/>
    <cellStyle name="Good 2 2 5" xfId="945" xr:uid="{79536E35-CA72-4B79-9C39-BB66B016731E}"/>
    <cellStyle name="Good 2 3" xfId="946" xr:uid="{DCD30182-AEBF-4BD6-9CF1-A2A346C38F27}"/>
    <cellStyle name="Good 2 3 2" xfId="947" xr:uid="{9159257D-00F8-4615-B2E4-65D9C56614FD}"/>
    <cellStyle name="Good 2 3 3" xfId="948" xr:uid="{5204BC84-2AC9-4100-B5B5-3956C7C26963}"/>
    <cellStyle name="Good 2 3 4" xfId="949" xr:uid="{45EF986C-546D-47B2-9983-C4FA211A23FC}"/>
    <cellStyle name="Good 2 3 5" xfId="950" xr:uid="{9318C7E8-D306-4813-AFF3-F3B6E742662D}"/>
    <cellStyle name="Good 2 4" xfId="951" xr:uid="{642AC603-9A94-4312-B4E8-55A63141DA9B}"/>
    <cellStyle name="Good 2 5" xfId="952" xr:uid="{D66916DD-D26D-4F34-868E-CB61282E43AC}"/>
    <cellStyle name="Good 2 6" xfId="953" xr:uid="{586B5F19-8614-4785-BA0F-30F863030D74}"/>
    <cellStyle name="Good 2 7" xfId="954" xr:uid="{A2002062-C1BA-44C5-916B-52F31CF1CFBB}"/>
    <cellStyle name="Good 3 10" xfId="955" xr:uid="{E283A55E-3C78-4A41-88B0-664DAEF851DE}"/>
    <cellStyle name="Good 3 2" xfId="956" xr:uid="{038CB9A4-AF87-4E90-8F40-D9FD36B12BB1}"/>
    <cellStyle name="Good 3 3" xfId="957" xr:uid="{7D3E5F99-E329-4265-A68B-8EB5E6F2742E}"/>
    <cellStyle name="Good 3 4" xfId="958" xr:uid="{7E21AF0E-95C6-4B0B-B01D-C8A5835B4F1F}"/>
    <cellStyle name="Good 3 5" xfId="959" xr:uid="{BF4EBCE0-6940-430B-A267-0D3723B69967}"/>
    <cellStyle name="Good 3 6" xfId="960" xr:uid="{2D6EFAEA-13C9-44A7-910D-ED2CC8E738F0}"/>
    <cellStyle name="Good 3 7" xfId="961" xr:uid="{B9DF7213-D75C-4B90-B4DB-39D8EDD7B9B9}"/>
    <cellStyle name="Good 3 8" xfId="962" xr:uid="{01365BF2-FB68-421C-8EA7-05DE8A0A65C8}"/>
    <cellStyle name="Good 3 9" xfId="963" xr:uid="{40DC3A5D-C08E-4A82-A8A7-EC4241467CA8}"/>
    <cellStyle name="Heading 1 2 10" xfId="964" xr:uid="{E2B9AEEE-2C7D-4A43-98F2-8FAF8AAC4701}"/>
    <cellStyle name="Heading 1 2 11" xfId="965" xr:uid="{BF9F644A-24B1-4452-8175-29A328D9E2C9}"/>
    <cellStyle name="Heading 1 2 12" xfId="966" xr:uid="{4FA2F788-1327-41F2-B1B5-02F5DC4C96C9}"/>
    <cellStyle name="Heading 1 2 2" xfId="967" xr:uid="{988BF2AF-D920-427C-B3F4-496F6AE01D77}"/>
    <cellStyle name="Heading 1 2 2 2" xfId="968" xr:uid="{2DDDD6C4-B4F7-47A6-841C-4A464943D507}"/>
    <cellStyle name="Heading 1 2 2 3" xfId="969" xr:uid="{627911A6-5644-4BD4-B20A-0113883BE9E1}"/>
    <cellStyle name="Heading 1 2 2 4" xfId="970" xr:uid="{AA6AE125-12D9-4493-8EDA-5EA14FC3F142}"/>
    <cellStyle name="Heading 1 2 2 5" xfId="971" xr:uid="{56ACA62F-49B3-4827-B6C5-3F80C603C184}"/>
    <cellStyle name="Heading 1 2 3" xfId="972" xr:uid="{2909FD12-C6EC-4948-9FB2-65B2B1ED4E32}"/>
    <cellStyle name="Heading 1 2 3 2" xfId="973" xr:uid="{E3D3168A-FAA6-4E90-AFC3-372E65B55688}"/>
    <cellStyle name="Heading 1 2 3 3" xfId="974" xr:uid="{1E9AAB65-5531-4870-AFBF-689FF88AB7C3}"/>
    <cellStyle name="Heading 1 2 3 4" xfId="975" xr:uid="{22E268B7-CAC2-4BCF-93A6-3445AAE6DD8F}"/>
    <cellStyle name="Heading 1 2 3 5" xfId="976" xr:uid="{5E539FD8-0346-4B60-A10E-F14AC08418A1}"/>
    <cellStyle name="Heading 1 2 4" xfId="977" xr:uid="{BD0E438B-899F-490E-ACC7-E06F036F26A1}"/>
    <cellStyle name="Heading 1 2 5" xfId="978" xr:uid="{2EC8EFF3-6765-4A9E-AB03-DEBCBCBF7C83}"/>
    <cellStyle name="Heading 1 2 6" xfId="979" xr:uid="{3032D1F6-6A02-4515-B2E7-6D97D39656FD}"/>
    <cellStyle name="Heading 1 2 7" xfId="980" xr:uid="{AF09D698-702D-478F-ABC4-30DC38A1AFF3}"/>
    <cellStyle name="Heading 1 2 8" xfId="981" xr:uid="{FFA16B3A-37A6-4876-A2A7-B894E26CBB9B}"/>
    <cellStyle name="Heading 1 2 9" xfId="982" xr:uid="{5282A2DC-F6BA-4FCB-8174-5AD8433E98E9}"/>
    <cellStyle name="Heading 1 3 10" xfId="983" xr:uid="{B6922F56-6AA5-4108-A688-37F1A7D7A4FB}"/>
    <cellStyle name="Heading 1 3 2" xfId="984" xr:uid="{AA7F8DD9-135B-437C-8042-6F2FC8002A33}"/>
    <cellStyle name="Heading 1 3 3" xfId="985" xr:uid="{6E238978-2524-4E68-84C6-292E0B33333E}"/>
    <cellStyle name="Heading 1 3 4" xfId="986" xr:uid="{6E8718CA-5EEE-431E-B6BB-81F7F61CE754}"/>
    <cellStyle name="Heading 1 3 5" xfId="987" xr:uid="{E8B81048-A4A9-4873-BE0B-37E92CAFCE65}"/>
    <cellStyle name="Heading 1 3 6" xfId="988" xr:uid="{688FDE38-0721-429D-8186-73E2B6D82FBD}"/>
    <cellStyle name="Heading 1 3 7" xfId="989" xr:uid="{F82D6DC6-442E-410D-9A1B-7C55812D280A}"/>
    <cellStyle name="Heading 1 3 8" xfId="990" xr:uid="{C3D6E5E6-A646-482D-9A51-DD74BC077384}"/>
    <cellStyle name="Heading 1 3 9" xfId="991" xr:uid="{B0539BB1-4CBA-44B8-A6BF-F47C4B2CF077}"/>
    <cellStyle name="Heading 2 2 10" xfId="992" xr:uid="{A78E9781-5156-411C-A593-44035739C950}"/>
    <cellStyle name="Heading 2 2 11" xfId="993" xr:uid="{9A30526C-AA4E-408D-88A6-B6CF47C8FB96}"/>
    <cellStyle name="Heading 2 2 12" xfId="994" xr:uid="{7FB1646D-C599-4A55-AB00-1557C619E9E4}"/>
    <cellStyle name="Heading 2 2 2" xfId="995" xr:uid="{1A726EE3-F521-468D-9478-D043D2FFB0E7}"/>
    <cellStyle name="Heading 2 2 2 2" xfId="996" xr:uid="{E6687071-E9E3-4BC5-890A-9B205C860E1A}"/>
    <cellStyle name="Heading 2 2 2 3" xfId="997" xr:uid="{FB7940B7-26FC-4197-B066-B957F26AA4F3}"/>
    <cellStyle name="Heading 2 2 2 4" xfId="998" xr:uid="{7964545E-F835-48DF-B81A-EAC6CCEA3A9A}"/>
    <cellStyle name="Heading 2 2 2 5" xfId="999" xr:uid="{4FBAAB15-2E99-4588-8455-92352238445E}"/>
    <cellStyle name="Heading 2 2 3" xfId="1000" xr:uid="{0E7C3DAC-0465-4567-8DBE-E8D7E397271C}"/>
    <cellStyle name="Heading 2 2 3 2" xfId="1001" xr:uid="{3D6F933C-6DE0-4BCC-B2FC-14712961063A}"/>
    <cellStyle name="Heading 2 2 3 3" xfId="1002" xr:uid="{A17CEF42-ABCA-454A-AF08-D2BFD79643D6}"/>
    <cellStyle name="Heading 2 2 3 4" xfId="1003" xr:uid="{F1876299-C3F5-4530-9DF3-68F5D0BF72CD}"/>
    <cellStyle name="Heading 2 2 3 5" xfId="1004" xr:uid="{81A19C67-837F-4BD4-9345-4EE1EDE4BFBE}"/>
    <cellStyle name="Heading 2 2 4" xfId="1005" xr:uid="{0863A4FD-7372-45DF-97D1-8D1A70A1C71A}"/>
    <cellStyle name="Heading 2 2 5" xfId="1006" xr:uid="{592E9395-A673-48E6-8D55-D577481A56EF}"/>
    <cellStyle name="Heading 2 2 6" xfId="1007" xr:uid="{1D077D9D-26F5-492A-B981-BF0408CC9A88}"/>
    <cellStyle name="Heading 2 2 7" xfId="1008" xr:uid="{4E1F5648-4BE0-4C97-A4A4-3104C35AD529}"/>
    <cellStyle name="Heading 2 2 8" xfId="1009" xr:uid="{65C738EC-F398-4EA6-8AFB-0BAD93754924}"/>
    <cellStyle name="Heading 2 2 9" xfId="1010" xr:uid="{9E947079-D9CF-42ED-881C-6E8585AFF908}"/>
    <cellStyle name="Heading 2 3 10" xfId="1011" xr:uid="{FAE7F2D1-24EA-41FF-87A4-DAEBD1FC7473}"/>
    <cellStyle name="Heading 2 3 2" xfId="1012" xr:uid="{B83437A5-5C53-4955-9C0D-0EDE8156C98D}"/>
    <cellStyle name="Heading 2 3 3" xfId="1013" xr:uid="{BA305D79-68AE-4811-8BA7-4E2996200264}"/>
    <cellStyle name="Heading 2 3 4" xfId="1014" xr:uid="{3DE6F381-E48D-4F14-9AFB-057956C9DC67}"/>
    <cellStyle name="Heading 2 3 5" xfId="1015" xr:uid="{8226B8F8-9DC2-4C9B-A351-07DDE5A565AD}"/>
    <cellStyle name="Heading 2 3 6" xfId="1016" xr:uid="{7ABAFD7E-9205-4F1E-A1BB-DCEABF8F1D77}"/>
    <cellStyle name="Heading 2 3 7" xfId="1017" xr:uid="{57EE4A52-9BFD-4FB1-8BF5-63B3A1E1BD5F}"/>
    <cellStyle name="Heading 2 3 8" xfId="1018" xr:uid="{3F587B30-B7CC-4F0D-8C9A-0B96C6CA2A3E}"/>
    <cellStyle name="Heading 2 3 9" xfId="1019" xr:uid="{52E6BCE7-B4A3-49D4-8FC5-8AEE659C089F}"/>
    <cellStyle name="Heading 3 2 10" xfId="1020" xr:uid="{8C40C4AB-839E-44BA-9E50-A3603F482EBA}"/>
    <cellStyle name="Heading 3 2 11" xfId="1021" xr:uid="{CD12D0AF-31A5-464B-A444-7EDEBCCE171B}"/>
    <cellStyle name="Heading 3 2 12" xfId="1022" xr:uid="{FBC5E080-5D2E-4F0C-BC76-63FBBEC37D84}"/>
    <cellStyle name="Heading 3 2 2" xfId="1023" xr:uid="{801FD660-5B96-4230-A225-26F0FBA41BE9}"/>
    <cellStyle name="Heading 3 2 2 2" xfId="1024" xr:uid="{BD38B532-E28D-46DF-9129-9E9BC3BAD5BE}"/>
    <cellStyle name="Heading 3 2 2 3" xfId="1025" xr:uid="{746BA367-2A0E-4626-A74D-79DB76A390D0}"/>
    <cellStyle name="Heading 3 2 2 4" xfId="1026" xr:uid="{DDC2FBD0-743F-4807-83AB-66E1DDBB13F1}"/>
    <cellStyle name="Heading 3 2 2 5" xfId="1027" xr:uid="{2116EDD8-1E80-4ED2-ABAF-FB3D7C99E20D}"/>
    <cellStyle name="Heading 3 2 3" xfId="1028" xr:uid="{B4AFAE57-93D1-4E78-B41E-93CAFE9C3DB2}"/>
    <cellStyle name="Heading 3 2 3 2" xfId="1029" xr:uid="{F811C693-FA8F-4D96-821F-1311C2BBFC89}"/>
    <cellStyle name="Heading 3 2 3 3" xfId="1030" xr:uid="{364AC422-861D-4400-A9C4-A10AD2BE4759}"/>
    <cellStyle name="Heading 3 2 3 4" xfId="1031" xr:uid="{1928A13C-A739-4B5D-89E4-8F9BDCCF86BE}"/>
    <cellStyle name="Heading 3 2 3 5" xfId="1032" xr:uid="{AF7EFF4E-0BD0-48C1-A87E-92C889C460BF}"/>
    <cellStyle name="Heading 3 2 4" xfId="1033" xr:uid="{BCA1B98A-9674-42A4-A668-44E3B631FDF2}"/>
    <cellStyle name="Heading 3 2 5" xfId="1034" xr:uid="{A4156E9C-6B17-45B9-ADEA-9DB383B8C4FC}"/>
    <cellStyle name="Heading 3 2 6" xfId="1035" xr:uid="{39876EAE-8024-42C4-960E-215D63202A49}"/>
    <cellStyle name="Heading 3 2 7" xfId="1036" xr:uid="{94866F18-4CF9-4E1D-91F9-D33DFE8CECCE}"/>
    <cellStyle name="Heading 3 2 8" xfId="1037" xr:uid="{EA992C9B-1253-46E0-B801-013DADDE7FC3}"/>
    <cellStyle name="Heading 3 2 9" xfId="1038" xr:uid="{DC192E62-F5BF-416F-8EC2-DEB6931AFE30}"/>
    <cellStyle name="Heading 3 3 10" xfId="1039" xr:uid="{8CC4822E-43D0-4882-9BB3-BDC62FE0B952}"/>
    <cellStyle name="Heading 3 3 2" xfId="1040" xr:uid="{E02354E7-C4C0-4474-B922-D1D7DCC0C7C1}"/>
    <cellStyle name="Heading 3 3 3" xfId="1041" xr:uid="{DA10278A-FC92-495C-B91E-CCA4F32318C7}"/>
    <cellStyle name="Heading 3 3 4" xfId="1042" xr:uid="{842CB9C8-A984-43BF-BC76-24EBC56DA5DA}"/>
    <cellStyle name="Heading 3 3 5" xfId="1043" xr:uid="{83E9102C-85F0-4143-9BCB-BA3A598ACF04}"/>
    <cellStyle name="Heading 3 3 6" xfId="1044" xr:uid="{CDA27FD7-EF4B-43F7-AA36-70E050DFE74E}"/>
    <cellStyle name="Heading 3 3 7" xfId="1045" xr:uid="{0134C5B6-4316-4460-A009-CA4B1302FCFC}"/>
    <cellStyle name="Heading 3 3 8" xfId="1046" xr:uid="{A88045E5-AD24-4C1A-9545-27A25F6CCAF4}"/>
    <cellStyle name="Heading 3 3 9" xfId="1047" xr:uid="{8EB7B2FD-B7E7-44E0-BDFB-CFEB36213165}"/>
    <cellStyle name="Heading 4 2 10" xfId="1048" xr:uid="{2232559D-484B-440D-B66A-5FFE8E1056F7}"/>
    <cellStyle name="Heading 4 2 11" xfId="1049" xr:uid="{F16D5104-8246-44AE-ADB2-61DF9A5BB9FF}"/>
    <cellStyle name="Heading 4 2 12" xfId="1050" xr:uid="{23A29918-ABF3-4825-9769-AE176F0B6E14}"/>
    <cellStyle name="Heading 4 2 2" xfId="1051" xr:uid="{690B134D-6745-45E1-8E20-49DB43398990}"/>
    <cellStyle name="Heading 4 2 2 2" xfId="1052" xr:uid="{FAB00F96-3264-4503-8538-5988E2F600CD}"/>
    <cellStyle name="Heading 4 2 2 3" xfId="1053" xr:uid="{7DB48D88-EEA2-4492-9E1D-A5992A9656C6}"/>
    <cellStyle name="Heading 4 2 2 4" xfId="1054" xr:uid="{FE3229F0-DD32-4825-B0CF-16436C548965}"/>
    <cellStyle name="Heading 4 2 2 5" xfId="1055" xr:uid="{3E80B5CD-224F-4EFB-AC03-EC5CEB50F7B9}"/>
    <cellStyle name="Heading 4 2 3" xfId="1056" xr:uid="{5295CA71-961A-44D6-8F31-4E61BF41959C}"/>
    <cellStyle name="Heading 4 2 3 2" xfId="1057" xr:uid="{E35C6829-B1B3-42FB-897F-DA6EDCD6E5E8}"/>
    <cellStyle name="Heading 4 2 3 3" xfId="1058" xr:uid="{40168451-2469-4141-B468-9F06099D19F5}"/>
    <cellStyle name="Heading 4 2 3 4" xfId="1059" xr:uid="{30F0F1E6-8826-49E2-92AB-8E5E5158B6F9}"/>
    <cellStyle name="Heading 4 2 3 5" xfId="1060" xr:uid="{9C84E62B-F413-42EA-8719-A7D802326732}"/>
    <cellStyle name="Heading 4 2 4" xfId="1061" xr:uid="{74AC7150-4E99-4CBE-9E59-7547007A8AFD}"/>
    <cellStyle name="Heading 4 2 5" xfId="1062" xr:uid="{F6FC8170-33B6-4D2D-9C32-CD948EE87B17}"/>
    <cellStyle name="Heading 4 2 6" xfId="1063" xr:uid="{57A47265-685E-4DD4-BB15-67432C83613F}"/>
    <cellStyle name="Heading 4 2 7" xfId="1064" xr:uid="{6243CE7B-D779-482D-A252-B9198FBCC369}"/>
    <cellStyle name="Heading 4 2 8" xfId="1065" xr:uid="{85BB15B7-976E-4A2B-96B9-3CF628421191}"/>
    <cellStyle name="Heading 4 2 9" xfId="1066" xr:uid="{08E172FB-DF03-4139-9ED4-0D83260430BD}"/>
    <cellStyle name="Heading 4 3 10" xfId="1067" xr:uid="{88AC187C-7ABD-434F-AC37-1D91DEE7B269}"/>
    <cellStyle name="Heading 4 3 2" xfId="1068" xr:uid="{F4363B5C-229B-4A64-A1EF-01F9FC38A689}"/>
    <cellStyle name="Heading 4 3 3" xfId="1069" xr:uid="{B2CB33D9-6E49-40C9-AC05-C13D0FFD55C0}"/>
    <cellStyle name="Heading 4 3 4" xfId="1070" xr:uid="{58E77F1E-32BC-489F-A8AB-FB35C15DF04E}"/>
    <cellStyle name="Heading 4 3 5" xfId="1071" xr:uid="{02C606C6-CF07-470A-9B9E-B07619CF0F68}"/>
    <cellStyle name="Heading 4 3 6" xfId="1072" xr:uid="{3678320D-1F1E-4859-8049-881E77B50E11}"/>
    <cellStyle name="Heading 4 3 7" xfId="1073" xr:uid="{59E3E2E3-C10B-4437-9719-12B8D4C745C4}"/>
    <cellStyle name="Heading 4 3 8" xfId="1074" xr:uid="{23B1370A-2CE0-4237-9AB8-0A9697C7F3FA}"/>
    <cellStyle name="Heading 4 3 9" xfId="1075" xr:uid="{201FA66E-855A-4F92-817A-E03CE62988DB}"/>
    <cellStyle name="Hyperlink 2" xfId="1076" xr:uid="{17086B99-F7B2-45FD-B5F1-F7D974059005}"/>
    <cellStyle name="Input 2 10" xfId="1077" xr:uid="{D69287C6-A048-440D-A09C-D1FF5CE1B72B}"/>
    <cellStyle name="Input 2 10 2" xfId="1603" xr:uid="{72C8BECF-B319-4FAC-A2DF-6B1A7803C96F}"/>
    <cellStyle name="Input 2 11" xfId="1078" xr:uid="{AE5FE472-8C9E-4C96-AA01-04E54BD1D0A9}"/>
    <cellStyle name="Input 2 11 2" xfId="1604" xr:uid="{8FF64EEA-FC24-436C-BEA2-D77D577A5709}"/>
    <cellStyle name="Input 2 12" xfId="1079" xr:uid="{B5377167-70C8-4CAB-8539-65AC7F336752}"/>
    <cellStyle name="Input 2 12 2" xfId="1605" xr:uid="{5F06EC78-A79B-4996-9B4F-04964FEDB61C}"/>
    <cellStyle name="Input 2 2" xfId="1080" xr:uid="{361486D6-FD98-4122-B5B5-B6713F09C666}"/>
    <cellStyle name="Input 2 2 2" xfId="1081" xr:uid="{50988C41-E8B3-4318-ADB8-271F94B49740}"/>
    <cellStyle name="Input 2 2 2 2" xfId="1607" xr:uid="{97A9694A-8F2A-4418-AA2B-D447E2453679}"/>
    <cellStyle name="Input 2 2 3" xfId="1082" xr:uid="{10FDFA14-0634-47C0-974B-A21B4637DD2A}"/>
    <cellStyle name="Input 2 2 3 2" xfId="1608" xr:uid="{3FF77EAE-F1DB-4181-86B0-8B3020E20E2E}"/>
    <cellStyle name="Input 2 2 4" xfId="1083" xr:uid="{BA143B7F-1D9C-417D-A6CC-83B2B349B3FD}"/>
    <cellStyle name="Input 2 2 4 2" xfId="1609" xr:uid="{9BF9B035-074A-4CE5-9B2E-75C1E7DE59F9}"/>
    <cellStyle name="Input 2 2 5" xfId="1084" xr:uid="{01B85E4D-BC20-4EE3-98B2-5362697949E8}"/>
    <cellStyle name="Input 2 2 5 2" xfId="1610" xr:uid="{30380688-2312-4713-B82F-B28A32264B45}"/>
    <cellStyle name="Input 2 2 6" xfId="1606" xr:uid="{F32588AD-1AFD-4218-A633-223B9BB1E1D1}"/>
    <cellStyle name="Input 2 3" xfId="1085" xr:uid="{9633D2A3-07BE-49D5-BAFD-AC7DDDD756B7}"/>
    <cellStyle name="Input 2 3 2" xfId="1086" xr:uid="{DDB3D9AA-305F-4D66-B969-199E786A7EA6}"/>
    <cellStyle name="Input 2 3 2 2" xfId="1612" xr:uid="{68E4B5F7-1F86-46B1-81FD-152C7BDC5ADA}"/>
    <cellStyle name="Input 2 3 3" xfId="1087" xr:uid="{3B11F9E7-10CE-449A-9766-9F28343EFC15}"/>
    <cellStyle name="Input 2 3 3 2" xfId="1613" xr:uid="{7E0134C9-8F1D-4FC1-A5C7-75AFC407BEE7}"/>
    <cellStyle name="Input 2 3 4" xfId="1088" xr:uid="{0925309E-AC5D-4BEB-B1BC-39343D7BF6F7}"/>
    <cellStyle name="Input 2 3 4 2" xfId="1614" xr:uid="{8B5415AA-D1A0-4D8B-8AED-69979B67C205}"/>
    <cellStyle name="Input 2 3 5" xfId="1089" xr:uid="{52B42D40-1058-445F-960D-490B98F85B83}"/>
    <cellStyle name="Input 2 3 5 2" xfId="1615" xr:uid="{CF5BDF61-6EE9-4FC3-8F86-A996745C7EEE}"/>
    <cellStyle name="Input 2 3 6" xfId="1611" xr:uid="{825B2427-3775-4C77-A206-8A141E7EF15B}"/>
    <cellStyle name="Input 2 4" xfId="1090" xr:uid="{E5FAF643-A6C6-423D-9CC7-E38EFF6D2DE2}"/>
    <cellStyle name="Input 2 4 2" xfId="1616" xr:uid="{2C1A4E5F-5770-45F1-95DE-D4F30A4D8425}"/>
    <cellStyle name="Input 2 5" xfId="1091" xr:uid="{26B9C091-4414-4819-B809-1B5D2A7F79F0}"/>
    <cellStyle name="Input 2 5 2" xfId="1617" xr:uid="{091A487B-01FB-4224-BCCC-4CCA58E1081A}"/>
    <cellStyle name="Input 2 6" xfId="1092" xr:uid="{C9025374-7168-48FC-80FC-0BB2EAC353E8}"/>
    <cellStyle name="Input 2 6 2" xfId="1618" xr:uid="{38ECE58C-8F4A-4BBC-BB57-2B68C4103937}"/>
    <cellStyle name="Input 2 7" xfId="1093" xr:uid="{E515D891-24E4-4846-8FD5-0244E889511F}"/>
    <cellStyle name="Input 2 7 2" xfId="1619" xr:uid="{3BC9C072-9D33-49CC-BE43-9F4330DBCA16}"/>
    <cellStyle name="Input 2 8" xfId="1094" xr:uid="{EE44828C-8F02-4B42-9627-3A3A63725642}"/>
    <cellStyle name="Input 2 8 2" xfId="1620" xr:uid="{C1E5559A-1CC9-4864-B3BF-47ED6769C3DC}"/>
    <cellStyle name="Input 2 9" xfId="1095" xr:uid="{25E3F43C-40B3-4BE2-88E4-8CC670C45DFE}"/>
    <cellStyle name="Input 2 9 2" xfId="1621" xr:uid="{1EC20230-F697-4ABC-932C-50B9100C4DA0}"/>
    <cellStyle name="Input 3 10" xfId="1096" xr:uid="{748F9EFB-7673-4D40-BE33-F43C1B4AE143}"/>
    <cellStyle name="Input 3 10 2" xfId="1622" xr:uid="{1507F1C3-F407-4D3E-A894-9FCAC1111A92}"/>
    <cellStyle name="Input 3 2" xfId="1097" xr:uid="{5F54F765-50C3-4E7D-8AE5-84F8A3342459}"/>
    <cellStyle name="Input 3 2 2" xfId="1623" xr:uid="{79E0DAFB-FE32-42CA-8A4E-AE1614A6C8F6}"/>
    <cellStyle name="Input 3 3" xfId="1098" xr:uid="{8A79B112-A6A8-4C5F-8FC3-3715C8F896ED}"/>
    <cellStyle name="Input 3 3 2" xfId="1624" xr:uid="{266C266A-FF78-4C5F-B07B-5C5517F0F6EC}"/>
    <cellStyle name="Input 3 4" xfId="1099" xr:uid="{113245A7-7F05-4BC5-9774-68B53F09ECC3}"/>
    <cellStyle name="Input 3 4 2" xfId="1625" xr:uid="{D085A474-862D-4313-8E80-2F9D0E5145F0}"/>
    <cellStyle name="Input 3 5" xfId="1100" xr:uid="{93DF0A33-CE4C-4D9F-A9D5-AAF0FC838BB1}"/>
    <cellStyle name="Input 3 5 2" xfId="1626" xr:uid="{E10C99FA-F6C2-4AF4-BC61-F03B7A55C780}"/>
    <cellStyle name="Input 3 6" xfId="1101" xr:uid="{3910A35A-7AE3-484D-A726-471C2283E2CF}"/>
    <cellStyle name="Input 3 6 2" xfId="1627" xr:uid="{7DB0A986-0844-4D2A-9DC8-EC0CFF8D23B3}"/>
    <cellStyle name="Input 3 7" xfId="1102" xr:uid="{4D9AED59-92CE-42BE-9B70-EFE0BAAD27B4}"/>
    <cellStyle name="Input 3 7 2" xfId="1628" xr:uid="{5EBABB3C-2616-41DC-94B9-7FEACAF7CFE5}"/>
    <cellStyle name="Input 3 8" xfId="1103" xr:uid="{C2A7EDC8-C721-43A1-84D0-4853EDAE3F2F}"/>
    <cellStyle name="Input 3 8 2" xfId="1629" xr:uid="{C1151334-8F8B-4DA0-B76E-1525BB303E97}"/>
    <cellStyle name="Input 3 9" xfId="1104" xr:uid="{4B3B63C1-DE17-4ABF-B910-25A6D19AD609}"/>
    <cellStyle name="Input 3 9 2" xfId="1630" xr:uid="{8F5AE098-38B5-4CCF-9390-A938624AA236}"/>
    <cellStyle name="Linked Cell 2 10" xfId="1105" xr:uid="{43B0C592-A640-4C64-BE48-C597DA5BC34C}"/>
    <cellStyle name="Linked Cell 2 11" xfId="1106" xr:uid="{22731AD1-14E7-49A4-8FA1-062A800B3285}"/>
    <cellStyle name="Linked Cell 2 12" xfId="1107" xr:uid="{5F3912E0-5602-487E-92F6-6CB745CE6982}"/>
    <cellStyle name="Linked Cell 2 2" xfId="1108" xr:uid="{72823EFF-BD1C-42B6-9002-6A1082BCAA8E}"/>
    <cellStyle name="Linked Cell 2 2 2" xfId="1109" xr:uid="{023417E2-34C8-42DD-AA39-14BD388D3EF3}"/>
    <cellStyle name="Linked Cell 2 2 3" xfId="1110" xr:uid="{E0B9A29E-B4BE-4173-B129-AF1DC193E61B}"/>
    <cellStyle name="Linked Cell 2 2 4" xfId="1111" xr:uid="{ACCE2241-596C-4ADD-BF2C-4B2730AFC9EF}"/>
    <cellStyle name="Linked Cell 2 2 5" xfId="1112" xr:uid="{BC9E961A-4708-41AF-B3DC-9A0F06ACE93B}"/>
    <cellStyle name="Linked Cell 2 3" xfId="1113" xr:uid="{8F861F08-07D1-4C09-87D3-1292051B109B}"/>
    <cellStyle name="Linked Cell 2 3 2" xfId="1114" xr:uid="{D9835E6A-5AE3-463E-87D0-78004B4AC969}"/>
    <cellStyle name="Linked Cell 2 3 3" xfId="1115" xr:uid="{B1A36C90-9EC7-4871-BC12-0360C6A0F91D}"/>
    <cellStyle name="Linked Cell 2 3 4" xfId="1116" xr:uid="{43149B0E-0864-4F4D-8BF5-BA0BB07A3077}"/>
    <cellStyle name="Linked Cell 2 3 5" xfId="1117" xr:uid="{001F83AE-ADCF-4CBF-994D-F3B523F0C3B0}"/>
    <cellStyle name="Linked Cell 2 4" xfId="1118" xr:uid="{ED7BD6C0-0AAA-4527-BEF0-460F01F471DD}"/>
    <cellStyle name="Linked Cell 2 5" xfId="1119" xr:uid="{00BC404C-8BDF-42B2-83DB-F7E539498064}"/>
    <cellStyle name="Linked Cell 2 6" xfId="1120" xr:uid="{6325456B-B3B9-48E6-968D-FB7D3717CEAF}"/>
    <cellStyle name="Linked Cell 2 7" xfId="1121" xr:uid="{C318E0E1-8889-47E8-AFFD-EA9647F68FFB}"/>
    <cellStyle name="Linked Cell 2 8" xfId="1122" xr:uid="{AB273E04-4BFD-4CA3-863C-47F3B11333FF}"/>
    <cellStyle name="Linked Cell 2 9" xfId="1123" xr:uid="{95AD4404-05BF-44B3-8B7C-E580DBF47D85}"/>
    <cellStyle name="Linked Cell 3 10" xfId="1124" xr:uid="{1A46CBC5-B2DA-45AA-9D40-53E323DAD47C}"/>
    <cellStyle name="Linked Cell 3 2" xfId="1125" xr:uid="{ADA6904B-ED9F-405C-964A-F9B43B079203}"/>
    <cellStyle name="Linked Cell 3 3" xfId="1126" xr:uid="{1177C60C-7656-4012-B6D7-F471AD82F2C5}"/>
    <cellStyle name="Linked Cell 3 4" xfId="1127" xr:uid="{AA413072-D4F1-4AE1-8553-091FFB8DB09D}"/>
    <cellStyle name="Linked Cell 3 5" xfId="1128" xr:uid="{38DDA58F-9BA2-496F-8214-F15176E8FCB8}"/>
    <cellStyle name="Linked Cell 3 6" xfId="1129" xr:uid="{C257B0D4-C1E9-4127-BC9F-E0B60AD4E8EE}"/>
    <cellStyle name="Linked Cell 3 7" xfId="1130" xr:uid="{0B1C2BF6-0E32-4669-B6E7-3E329715D039}"/>
    <cellStyle name="Linked Cell 3 8" xfId="1131" xr:uid="{AF61460A-C95D-423C-9714-B9B33917F607}"/>
    <cellStyle name="Linked Cell 3 9" xfId="1132" xr:uid="{8C8695F1-0EAF-443A-9721-33C31B23265A}"/>
    <cellStyle name="Neutral 2 10" xfId="1133" xr:uid="{4916CC18-C716-49C6-B6F7-0A3FFA391399}"/>
    <cellStyle name="Neutral 2 11" xfId="1134" xr:uid="{B5448CC1-3B3A-4597-A13E-842D07326BB1}"/>
    <cellStyle name="Neutral 2 12" xfId="1135" xr:uid="{29859E00-FAA5-4B6B-B411-4128FAB0BD4D}"/>
    <cellStyle name="Neutral 2 2" xfId="1136" xr:uid="{FC1493EF-32CF-4C9E-90B0-9DAC9DADBA54}"/>
    <cellStyle name="Neutral 2 2 2" xfId="1137" xr:uid="{4BB8A2F4-DD58-449C-9F66-5BE040C23EB2}"/>
    <cellStyle name="Neutral 2 2 3" xfId="1138" xr:uid="{6BCFCA8F-79F9-4720-AE88-6EBF1CCAF6EF}"/>
    <cellStyle name="Neutral 2 2 4" xfId="1139" xr:uid="{B05B1A70-3A23-400D-BB20-A991EC11C8E0}"/>
    <cellStyle name="Neutral 2 2 5" xfId="1140" xr:uid="{F65F2B64-A10B-4FB1-83B5-4CE4621AE19F}"/>
    <cellStyle name="Neutral 2 3" xfId="1141" xr:uid="{DE94E3E2-68AA-46BA-A1B6-C4C08DF2CE9C}"/>
    <cellStyle name="Neutral 2 3 2" xfId="1142" xr:uid="{58217B53-A8F4-424C-9F58-215DE6F8A228}"/>
    <cellStyle name="Neutral 2 3 3" xfId="1143" xr:uid="{E52DBBB8-899D-4C11-8D13-3172DCA39505}"/>
    <cellStyle name="Neutral 2 3 4" xfId="1144" xr:uid="{033DCBC9-0F09-4381-AEB1-386D5303F24D}"/>
    <cellStyle name="Neutral 2 3 5" xfId="1145" xr:uid="{B599FFE3-80A0-44A4-9D83-2F5E34B5713C}"/>
    <cellStyle name="Neutral 2 4" xfId="1146" xr:uid="{E95BBAE2-D362-4882-B5C7-DB50D387CAEE}"/>
    <cellStyle name="Neutral 2 5" xfId="1147" xr:uid="{57384CBC-EFF3-4F1A-A275-CAB4DA7F18D5}"/>
    <cellStyle name="Neutral 2 6" xfId="1148" xr:uid="{167060EE-460C-4178-A71B-A9BD84A26450}"/>
    <cellStyle name="Neutral 2 7" xfId="1149" xr:uid="{EEE343DE-B42D-4F25-8141-18A30C55471E}"/>
    <cellStyle name="Neutral 2 8" xfId="1150" xr:uid="{983EB7C3-9337-4569-B140-2946BA1F25F2}"/>
    <cellStyle name="Neutral 2 9" xfId="1151" xr:uid="{C9E8FFDB-084D-48D2-9195-7C7754044DE6}"/>
    <cellStyle name="Neutral 3 10" xfId="1152" xr:uid="{F7D76D07-337C-4E52-B02F-EFC6158233ED}"/>
    <cellStyle name="Neutral 3 2" xfId="1153" xr:uid="{DD145281-BDFC-4016-A1FD-6DC0524BDDB4}"/>
    <cellStyle name="Neutral 3 3" xfId="1154" xr:uid="{CE4494C1-D345-4888-9CDA-187A66988D7E}"/>
    <cellStyle name="Neutral 3 4" xfId="1155" xr:uid="{7A1815BC-DDA8-425E-BBA6-D1D400DC1FB5}"/>
    <cellStyle name="Neutral 3 5" xfId="1156" xr:uid="{54565058-85E0-48BC-AF7D-B2E53F2319AC}"/>
    <cellStyle name="Neutral 3 6" xfId="1157" xr:uid="{177A1A84-B331-43ED-BE3B-DFD3D3B0744D}"/>
    <cellStyle name="Neutral 3 7" xfId="1158" xr:uid="{9F35C890-191F-4C6F-9C38-E3FB76892A38}"/>
    <cellStyle name="Neutral 3 8" xfId="1159" xr:uid="{F8B895D1-1448-440D-9198-82D1A0479D99}"/>
    <cellStyle name="Neutral 3 9" xfId="1160" xr:uid="{2340E9A8-A704-463A-9CC8-3A7DE12AADA3}"/>
    <cellStyle name="Normal" xfId="0" builtinId="0"/>
    <cellStyle name="Normal 10" xfId="51" xr:uid="{8DF18955-43B3-45D8-BC72-237E3D6DB4AA}"/>
    <cellStyle name="Normal 10 2" xfId="1161" xr:uid="{915214DA-2DA4-4662-B136-70D28373DB60}"/>
    <cellStyle name="Normal 10 3" xfId="1162" xr:uid="{AAFD0F0E-6AB2-4CCE-A9F5-37B78B4444BB}"/>
    <cellStyle name="Normal 10 4" xfId="1163" xr:uid="{0DA64D3B-53E9-4B38-86AF-39A7CD5CF4BB}"/>
    <cellStyle name="Normal 10 5" xfId="1164" xr:uid="{B8A8F139-FDD4-440F-8727-67FB423A687E}"/>
    <cellStyle name="Normal 10 6" xfId="1165" xr:uid="{C854B15E-FD23-43E2-9B29-C28ADBBEC37E}"/>
    <cellStyle name="Normal 10 7" xfId="1166" xr:uid="{D9F29EFC-56A9-4025-AC71-793952375CA6}"/>
    <cellStyle name="Normal 10 8" xfId="3" xr:uid="{020A5FB0-D374-4690-93F8-79C80F567E3C}"/>
    <cellStyle name="Normal 11 2" xfId="1167" xr:uid="{2F0FEF0E-2AEF-4F42-BBCF-84D26308DC33}"/>
    <cellStyle name="Normal 11 3" xfId="1168" xr:uid="{CD9C0194-1741-46DB-AEA6-78A112A46CC0}"/>
    <cellStyle name="Normal 11 4" xfId="1169" xr:uid="{A79BB88F-AEDE-4996-8F52-CCAD219BD85D}"/>
    <cellStyle name="Normal 11 5" xfId="1170" xr:uid="{0B97F88A-CC1A-4DD3-A399-467240C0FC28}"/>
    <cellStyle name="Normal 11 6" xfId="1171" xr:uid="{C1448F0D-A0B7-4C80-BA67-1DD88FEC1307}"/>
    <cellStyle name="Normal 11 7" xfId="1172" xr:uid="{4AC7D20F-A5E2-43C6-9B8B-902468F98A07}"/>
    <cellStyle name="Normal 12 2" xfId="68" xr:uid="{3BC5EB70-E16D-4E7A-BD83-6349ADD384D3}"/>
    <cellStyle name="Normal 12 3" xfId="1173" xr:uid="{CD16792F-F439-4B9B-B1CC-4E0DB8E5BE6F}"/>
    <cellStyle name="Normal 12 4" xfId="1174" xr:uid="{96BB703D-E7EA-471D-AA42-E57575EE1CFD}"/>
    <cellStyle name="Normal 12 5" xfId="1175" xr:uid="{EFD69094-C081-474A-B69A-D1888E9C2B40}"/>
    <cellStyle name="Normal 12 6" xfId="1176" xr:uid="{1C58A02C-757F-40CD-BADF-082DD3CD9401}"/>
    <cellStyle name="Normal 12 7" xfId="1177" xr:uid="{54E40F77-3142-43E9-9069-7EBD32514509}"/>
    <cellStyle name="Normal 13 2" xfId="1178" xr:uid="{DD617193-9AA5-41D3-AF69-8413057A7C2F}"/>
    <cellStyle name="Normal 13 3" xfId="1179" xr:uid="{53DE82DD-227E-4312-8AE4-54CED2350A56}"/>
    <cellStyle name="Normal 13 4" xfId="1180" xr:uid="{D839CE97-A760-43B9-AB65-46913A1077EF}"/>
    <cellStyle name="Normal 13 5" xfId="1181" xr:uid="{242FB5BF-EF9A-440E-A4DD-C78576906477}"/>
    <cellStyle name="Normal 13 6" xfId="1182" xr:uid="{7382F17F-E052-4038-9B39-64F93A9EDF94}"/>
    <cellStyle name="Normal 13 7" xfId="1183" xr:uid="{D925E4D4-2FDA-413E-987A-243993BDF892}"/>
    <cellStyle name="Normal 14 2" xfId="1184" xr:uid="{9DC395C1-919A-4F8E-AE42-931C68D10B04}"/>
    <cellStyle name="Normal 14 3" xfId="1185" xr:uid="{B46F5CA3-D3DB-4A00-818F-004DD4B504D8}"/>
    <cellStyle name="Normal 14 4" xfId="1186" xr:uid="{D33DB3F3-5262-4C61-B78E-A822F69BBC41}"/>
    <cellStyle name="Normal 14 5" xfId="1187" xr:uid="{C8A98EBE-BDF5-4052-9EB7-069621391532}"/>
    <cellStyle name="Normal 14 6" xfId="1188" xr:uid="{B6BC6DB5-B74E-4A02-B0EC-D360EB4C0FC2}"/>
    <cellStyle name="Normal 14 7" xfId="1189" xr:uid="{8A4132FD-5FD4-4627-A6E4-97FD8F476B14}"/>
    <cellStyle name="Normal 15 2" xfId="1190" xr:uid="{A42D422F-C324-48FD-AE32-9499EDDCD13F}"/>
    <cellStyle name="Normal 15 3" xfId="1191" xr:uid="{554EA0F6-7298-466A-B3F4-F98A9AD6A87D}"/>
    <cellStyle name="Normal 15 4" xfId="1192" xr:uid="{B1FF2BE7-C32A-40B7-A9AB-F109177DABB9}"/>
    <cellStyle name="Normal 15 5" xfId="1193" xr:uid="{FB8D3CE9-F9AC-4C03-8A6C-76FD44A86D53}"/>
    <cellStyle name="Normal 15 6" xfId="1194" xr:uid="{B80E85A8-14C0-4489-92B9-D3BACF7F3ED1}"/>
    <cellStyle name="Normal 15 7" xfId="1195" xr:uid="{9D2D055C-3D63-41E6-93C7-00FE58C766FB}"/>
    <cellStyle name="Normal 16 2" xfId="1196" xr:uid="{B41D8A7D-7040-4C61-BED2-F8779923C2F7}"/>
    <cellStyle name="Normal 16 3" xfId="1197" xr:uid="{707439E1-516A-4921-8A0D-3C8E24B64EA5}"/>
    <cellStyle name="Normal 16 4" xfId="1198" xr:uid="{14DBA244-0CD9-40ED-B92B-C79D41234AB0}"/>
    <cellStyle name="Normal 16 5" xfId="1199" xr:uid="{63A788C3-FE56-4EA6-A65F-48A91D144FC7}"/>
    <cellStyle name="Normal 16 6" xfId="1200" xr:uid="{4A325FF2-6473-4E01-9577-717E57D10FE9}"/>
    <cellStyle name="Normal 16 7" xfId="1201" xr:uid="{976D1601-E43F-4515-BC42-443109568DA8}"/>
    <cellStyle name="Normal 17 2" xfId="1202" xr:uid="{B7ABABAE-2FD6-492B-8178-EB0F67B084D3}"/>
    <cellStyle name="Normal 17 3" xfId="1203" xr:uid="{FF1B00C3-FB6C-4811-8121-DC8602AFB4FD}"/>
    <cellStyle name="Normal 17 4" xfId="1204" xr:uid="{0AC85B19-EAC8-48CA-96C3-7AD50949512F}"/>
    <cellStyle name="Normal 17 5" xfId="1205" xr:uid="{B959D032-B4E6-4F6D-BC6A-A22AC4C3718B}"/>
    <cellStyle name="Normal 17 6" xfId="1206" xr:uid="{C9684030-51E8-4DA6-9BA7-C377AE9C32FE}"/>
    <cellStyle name="Normal 17 7" xfId="1207" xr:uid="{A975E2E2-3C5F-4DB6-A098-63BE1C7D883C}"/>
    <cellStyle name="Normal 18 2" xfId="1208" xr:uid="{7076EBB7-F1DD-4B15-99BF-20E37AEFB23F}"/>
    <cellStyle name="Normal 18 3" xfId="1209" xr:uid="{341C1024-0514-456D-96D7-4A1A6155D738}"/>
    <cellStyle name="Normal 18 4" xfId="1210" xr:uid="{C4D51E1E-E183-496C-9509-F15C6ED4C491}"/>
    <cellStyle name="Normal 18 5" xfId="1211" xr:uid="{6D8AECF7-6FA7-4F69-BA3B-DE32FE429743}"/>
    <cellStyle name="Normal 18 6" xfId="1212" xr:uid="{A8822D20-0BB0-4560-BFC1-FD6D8A8543AA}"/>
    <cellStyle name="Normal 18 7" xfId="1213" xr:uid="{C60B5BF8-CB8B-410B-9E05-E3FADDCAAF35}"/>
    <cellStyle name="Normal 19 2" xfId="1214" xr:uid="{E1803148-F9E2-40DF-BDEE-306389FD1BB0}"/>
    <cellStyle name="Normal 19 3" xfId="1215" xr:uid="{245268BC-5D53-48E8-90C5-CCF93FC32172}"/>
    <cellStyle name="Normal 19 4" xfId="1216" xr:uid="{5DC6E288-CFC6-4A1D-88B4-DA8F2807EA88}"/>
    <cellStyle name="Normal 19 5" xfId="1217" xr:uid="{E10E4D5C-2CEE-415E-8223-7105678676F0}"/>
    <cellStyle name="Normal 19 6" xfId="1218" xr:uid="{F6C4BA8C-6B63-4C88-8469-FF636DB4C0CC}"/>
    <cellStyle name="Normal 19 7" xfId="1219" xr:uid="{B4F248F8-1516-425A-ADD3-775F204E578A}"/>
    <cellStyle name="Normal 2" xfId="2" xr:uid="{CBB71BDE-2166-4FF7-BD8D-3359CB6B46B0}"/>
    <cellStyle name="Normal 2 10" xfId="1220" xr:uid="{70CB22B1-E49E-4812-A3AA-C8F888874AD5}"/>
    <cellStyle name="Normal 2 11" xfId="1221" xr:uid="{AC48EB62-CE9C-4ACC-94F4-CCDDAEEC94AF}"/>
    <cellStyle name="Normal 2 12" xfId="1222" xr:uid="{CF4901DC-EB9E-4818-BDCB-89323DAB485E}"/>
    <cellStyle name="Normal 2 13" xfId="1223" xr:uid="{98820052-1CBA-41C0-9991-50E458F7FFE0}"/>
    <cellStyle name="Normal 2 14" xfId="1224" xr:uid="{AA44A2D9-D7BE-4D64-9FFC-390604941F2D}"/>
    <cellStyle name="Normal 2 15" xfId="1225" xr:uid="{BE1489F7-824E-42A6-80A3-612C660D6746}"/>
    <cellStyle name="Normal 2 16" xfId="1226" xr:uid="{2F0CAE29-2090-486A-A537-8964FE873C50}"/>
    <cellStyle name="Normal 2 17" xfId="1227" xr:uid="{F7E2B69F-32AC-4AFB-BE08-7801D3D83201}"/>
    <cellStyle name="Normal 2 18" xfId="1228" xr:uid="{60680685-9290-469E-9EAD-E0C84AA8C6C4}"/>
    <cellStyle name="Normal 2 19" xfId="1229" xr:uid="{FB26D4BF-C14E-48F6-9100-B86DC382CEBA}"/>
    <cellStyle name="Normal 2 2" xfId="70" xr:uid="{36A84ACD-CCD9-4C20-B759-A6077CD5DFCF}"/>
    <cellStyle name="Normal 2 20" xfId="1230" xr:uid="{F4253780-1564-43F9-A3C5-7F8DF0963414}"/>
    <cellStyle name="Normal 2 21" xfId="1231" xr:uid="{D9957682-6105-4F81-88C2-83FBBC2F008B}"/>
    <cellStyle name="Normal 2 22" xfId="1232" xr:uid="{A0546B27-AEE6-4662-8673-F32AF0A5990F}"/>
    <cellStyle name="Normal 2 23" xfId="1233" xr:uid="{2114E85B-311A-4094-84B0-9365171ACA83}"/>
    <cellStyle name="Normal 2 24" xfId="1234" xr:uid="{0F136412-CD91-47B4-9458-D9EB1C61316C}"/>
    <cellStyle name="Normal 2 25" xfId="1235" xr:uid="{3E6FCD44-AF3E-4B4C-A072-B66C26777E2F}"/>
    <cellStyle name="Normal 2 26" xfId="1236" xr:uid="{09A16580-6B23-48F4-B620-64B4572B0772}"/>
    <cellStyle name="Normal 2 27" xfId="1237" xr:uid="{E202FB80-58A2-448F-9F43-9705CBAD7907}"/>
    <cellStyle name="Normal 2 28" xfId="1238" xr:uid="{1446388A-28AA-41CD-BB94-DF79B0A9308B}"/>
    <cellStyle name="Normal 2 29" xfId="1239" xr:uid="{D8FFD71B-CAF1-4092-A800-B3DD90D2422A}"/>
    <cellStyle name="Normal 2 3" xfId="1240" xr:uid="{B943C9A8-2E01-448E-B694-11D243800C28}"/>
    <cellStyle name="Normal 2 30" xfId="1241" xr:uid="{FB446E9A-5E54-4061-95FB-95E7CE584420}"/>
    <cellStyle name="Normal 2 31" xfId="1242" xr:uid="{CC360D2C-37AC-4193-9351-257CDD13E89A}"/>
    <cellStyle name="Normal 2 32" xfId="1243" xr:uid="{0B494A45-D9F8-45D8-BBD2-76762D9D647C}"/>
    <cellStyle name="Normal 2 33" xfId="1244" xr:uid="{FC3E9A8B-1267-499E-965F-83508A6D702E}"/>
    <cellStyle name="Normal 2 34" xfId="1245" xr:uid="{020B694C-3830-47ED-A217-8CF7E324DC4E}"/>
    <cellStyle name="Normal 2 35" xfId="1246" xr:uid="{1E5A0488-DCF2-413B-AC4C-78ED0159D78E}"/>
    <cellStyle name="Normal 2 36" xfId="22" xr:uid="{9E3B2B3D-C68F-4FCC-8628-C1C80BC598E5}"/>
    <cellStyle name="Normal 2 4" xfId="1247" xr:uid="{85EEBD45-8C46-47E0-9436-7F554D9B694F}"/>
    <cellStyle name="Normal 2 5" xfId="1248" xr:uid="{7F87378E-F4F5-4DB8-A0DD-9A9518FE67DE}"/>
    <cellStyle name="Normal 2 6" xfId="1249" xr:uid="{69514F57-9920-40B1-B0BE-45FF3C33B56F}"/>
    <cellStyle name="Normal 2 7" xfId="1250" xr:uid="{DFA325E6-3A17-4965-A6B5-70736E701D84}"/>
    <cellStyle name="Normal 2 8" xfId="1251" xr:uid="{6B67A9DF-27AF-44EC-841B-15B8273566C6}"/>
    <cellStyle name="Normal 2 9" xfId="1252" xr:uid="{95DBEA92-1ECD-47A3-8A92-F10873939178}"/>
    <cellStyle name="Normal 20 2" xfId="1253" xr:uid="{1385DFA5-611B-479D-88DD-9D8176B857F0}"/>
    <cellStyle name="Normal 20 3" xfId="1254" xr:uid="{44C254EE-B54F-4F56-B7ED-62C6AAE147E9}"/>
    <cellStyle name="Normal 20 4" xfId="1255" xr:uid="{896078DB-483F-4EEF-B5D0-E31D5800AA2F}"/>
    <cellStyle name="Normal 20 5" xfId="1256" xr:uid="{CA17E2EE-7540-4934-AF08-54DFAE6C94B8}"/>
    <cellStyle name="Normal 20 6" xfId="1257" xr:uid="{700BF0A3-6C85-4CD6-9781-A22945C50E3A}"/>
    <cellStyle name="Normal 20 7" xfId="1258" xr:uid="{5DBC9420-95AF-4D84-9417-6C6D692764FE}"/>
    <cellStyle name="Normal 21 2" xfId="1259" xr:uid="{C7DEC2B0-C94A-4C79-8938-AECCFC8031FD}"/>
    <cellStyle name="Normal 21 3" xfId="1260" xr:uid="{9164D65B-1D14-4F7A-8A47-408CB47CA588}"/>
    <cellStyle name="Normal 21 4" xfId="1261" xr:uid="{58CF3917-779B-4500-BE63-EE54ACD09A00}"/>
    <cellStyle name="Normal 21 5" xfId="1262" xr:uid="{1EBADF65-FCB3-481E-90CE-595432207A08}"/>
    <cellStyle name="Normal 21 6" xfId="1263" xr:uid="{B69BDE80-EE83-421A-907F-B37229836F7B}"/>
    <cellStyle name="Normal 21 7" xfId="1264" xr:uid="{866E15E0-E5F2-4D66-9D0C-F7B4169A886C}"/>
    <cellStyle name="Normal 22 2" xfId="1265" xr:uid="{E907536B-670E-4169-B1BD-FABB4BA9EEC0}"/>
    <cellStyle name="Normal 22 3" xfId="1266" xr:uid="{CAF33157-3D5C-47FA-8FC3-91AFC1982AC7}"/>
    <cellStyle name="Normal 22 4" xfId="1267" xr:uid="{D8C9792B-6FB1-445D-83D1-36BFA83B3767}"/>
    <cellStyle name="Normal 22 5" xfId="1268" xr:uid="{E15FB9B2-6358-4F1B-A2E7-B01BA19FEAEE}"/>
    <cellStyle name="Normal 22 6" xfId="1269" xr:uid="{3A9069B6-7C50-4C73-A79D-56824CEA2139}"/>
    <cellStyle name="Normal 22 7" xfId="1270" xr:uid="{21B12D2C-F36B-4027-AD21-F313B32ADE73}"/>
    <cellStyle name="Normal 23 2" xfId="1271" xr:uid="{F7A7D68D-EAA1-408A-8620-8E8EECF983C0}"/>
    <cellStyle name="Normal 23 3" xfId="1272" xr:uid="{3CDDC64E-5FF4-44E9-B746-ED49F4DA83A3}"/>
    <cellStyle name="Normal 23 4" xfId="1273" xr:uid="{28FC1EBF-35BE-43C9-A32A-77C952896034}"/>
    <cellStyle name="Normal 23 5" xfId="1274" xr:uid="{7DAF90CC-00B3-48EE-B122-9DE35B969A30}"/>
    <cellStyle name="Normal 23 6" xfId="1275" xr:uid="{342EF2F9-5A2B-41A9-8214-6207CF3D218A}"/>
    <cellStyle name="Normal 23 7" xfId="1276" xr:uid="{1FF18D84-8B58-4210-945E-3CA00E2CE047}"/>
    <cellStyle name="Normal 24 2" xfId="1277" xr:uid="{5A8FB109-3990-4868-ACDC-0E8A1CAD71D0}"/>
    <cellStyle name="Normal 24 3" xfId="1278" xr:uid="{08432B1A-2280-469C-B146-9B0734A56B08}"/>
    <cellStyle name="Normal 24 4" xfId="1279" xr:uid="{50A592A9-96F8-4601-84E1-7C2F8F663192}"/>
    <cellStyle name="Normal 24 5" xfId="1280" xr:uid="{9E223D20-24AE-4A75-B150-29CF87DB87DE}"/>
    <cellStyle name="Normal 24 6" xfId="1281" xr:uid="{648AE10F-4436-4696-A30C-5F7F8EA26442}"/>
    <cellStyle name="Normal 24 7" xfId="1282" xr:uid="{B9DD2297-3E99-4E1D-BF1C-9AC5CEA782F8}"/>
    <cellStyle name="Normal 25 2" xfId="1283" xr:uid="{D08AC2E6-0F78-418E-BFF2-404F0809EDE9}"/>
    <cellStyle name="Normal 25 3" xfId="1284" xr:uid="{3440284A-50FD-4D43-940F-EF5F3EE3B786}"/>
    <cellStyle name="Normal 25 4" xfId="1285" xr:uid="{A566993F-A61E-4955-B439-6ADC457F1319}"/>
    <cellStyle name="Normal 25 5" xfId="1286" xr:uid="{47B51D58-7A52-4A95-92F1-4BC774DE6F51}"/>
    <cellStyle name="Normal 25 6" xfId="1287" xr:uid="{3D2F7344-B966-42D2-94C1-E5540814290D}"/>
    <cellStyle name="Normal 25 7" xfId="1288" xr:uid="{1C3616AE-D63F-4746-92AC-39FAB13942A4}"/>
    <cellStyle name="Normal 26 2" xfId="1289" xr:uid="{4EEC0636-BEFA-4BA1-86E7-FCE8FB27BA18}"/>
    <cellStyle name="Normal 26 3" xfId="1290" xr:uid="{39870703-CA01-4CB4-AFBD-5A8D43191026}"/>
    <cellStyle name="Normal 26 4" xfId="1291" xr:uid="{DDB6FCD3-D924-4BAA-A352-7AD8C34E99C7}"/>
    <cellStyle name="Normal 26 5" xfId="1292" xr:uid="{90B1C5B9-73C5-427E-AB61-0D1DF4EEF77C}"/>
    <cellStyle name="Normal 26 6" xfId="1293" xr:uid="{C9F530C9-8202-4567-B6F4-B24106DFE324}"/>
    <cellStyle name="Normal 26 7" xfId="1294" xr:uid="{DA65171E-ADB9-40E6-BAD5-98330024B425}"/>
    <cellStyle name="Normal 27 2" xfId="1295" xr:uid="{FE508CB9-96F2-431D-A1D2-E3312F9857D5}"/>
    <cellStyle name="Normal 27 3" xfId="1296" xr:uid="{597030B1-DEC9-46C9-9D22-B0D4F118A75C}"/>
    <cellStyle name="Normal 27 4" xfId="1297" xr:uid="{0A4F2CAC-3B74-46DB-AFD9-530BA3612C10}"/>
    <cellStyle name="Normal 27 5" xfId="1298" xr:uid="{8C527E0B-A121-4DE2-B5BB-29EE6F98C92B}"/>
    <cellStyle name="Normal 27 6" xfId="1299" xr:uid="{AE05B456-C489-4F7E-B1F5-ADE077E0636A}"/>
    <cellStyle name="Normal 27 7" xfId="1300" xr:uid="{987FF23B-1B43-43DB-96C8-4A8EE736023B}"/>
    <cellStyle name="Normal 28 2" xfId="1301" xr:uid="{616518A0-C240-48E4-B4AC-EB1B875E9C06}"/>
    <cellStyle name="Normal 28 3" xfId="1302" xr:uid="{9A9239C8-DA06-4DD7-B51E-21F33BADC22B}"/>
    <cellStyle name="Normal 28 4" xfId="1303" xr:uid="{50AB58E9-73E2-4977-A9FB-ED5EC1C3C6B6}"/>
    <cellStyle name="Normal 28 5" xfId="1304" xr:uid="{4C6BF804-6FB0-488E-92C8-6020179BCDB6}"/>
    <cellStyle name="Normal 28 6" xfId="1305" xr:uid="{3612315D-6D5F-4005-92EE-F7F0975C4450}"/>
    <cellStyle name="Normal 3" xfId="1306" xr:uid="{DA789C46-7AA7-438E-A173-6BFABA6F2879}"/>
    <cellStyle name="Normal 3 10" xfId="23" xr:uid="{AE49CA5C-BB02-4D53-BBD0-A1C626050666}"/>
    <cellStyle name="Normal 3 10 2" xfId="1307" xr:uid="{D715E515-F9F6-43CF-8CB0-7B48B32028ED}"/>
    <cellStyle name="Normal 3 10 3" xfId="1308" xr:uid="{AB6851FC-1B71-450F-86A6-F3A6A854A856}"/>
    <cellStyle name="Normal 3 10 4" xfId="56" xr:uid="{D801478A-7AC3-4FEB-99EB-FABEA308682E}"/>
    <cellStyle name="Normal 3 11" xfId="24" xr:uid="{31118CCD-CE9A-4422-B2F9-F6F5E8DE988E}"/>
    <cellStyle name="Normal 3 11 2" xfId="1309" xr:uid="{484EE25B-9E77-4304-8B70-A03D484FD028}"/>
    <cellStyle name="Normal 3 11 3" xfId="1310" xr:uid="{6052E484-5422-4137-9AEB-F4F901E87C58}"/>
    <cellStyle name="Normal 3 11 4" xfId="57" xr:uid="{8BE678A6-89EA-4401-A127-54B6B61FA8AD}"/>
    <cellStyle name="Normal 3 12" xfId="1311" xr:uid="{852B9A3A-A00C-4EC8-A613-F2AD14C5706C}"/>
    <cellStyle name="Normal 3 12 2" xfId="1566" xr:uid="{FAD82036-40F3-44AA-A38A-9FD1E91AF885}"/>
    <cellStyle name="Normal 3 13" xfId="1565" xr:uid="{8E4E9F9C-459F-4115-A74C-F811181E2C3D}"/>
    <cellStyle name="Normal 3 2" xfId="25" xr:uid="{DE9B7CAC-513F-4743-A861-CE0950DF2A4E}"/>
    <cellStyle name="Normal 3 2 2" xfId="1312" xr:uid="{56714E77-D364-493B-A11E-2400F35862C9}"/>
    <cellStyle name="Normal 3 2 3" xfId="1313" xr:uid="{1A40E48C-5EBB-4E60-ACE4-2A519797366C}"/>
    <cellStyle name="Normal 3 2 4" xfId="1314" xr:uid="{F793CC6E-23E9-43C9-8F25-1DC15604E5C5}"/>
    <cellStyle name="Normal 3 2 5" xfId="1315" xr:uid="{28D23CC6-9035-4507-B232-805552238084}"/>
    <cellStyle name="Normal 3 2 6" xfId="1316" xr:uid="{9BEEB8FB-13FA-4ED4-AAEF-19ADF747A396}"/>
    <cellStyle name="Normal 3 2 7" xfId="58" xr:uid="{1CE0F6DF-449C-4E34-9E51-5ED1B530CA1E}"/>
    <cellStyle name="Normal 3 3" xfId="26" xr:uid="{4477F450-4F36-4A23-919D-E07C8D03DCC5}"/>
    <cellStyle name="Normal 3 3 2" xfId="1317" xr:uid="{C2F8FEB5-6DC6-4E8E-A0A3-D869691B354A}"/>
    <cellStyle name="Normal 3 3 3" xfId="1318" xr:uid="{C9FFEC2A-E3EF-461C-95AF-B9B30FECF5AC}"/>
    <cellStyle name="Normal 3 3 4" xfId="59" xr:uid="{C20E13FE-6847-4D41-8A38-DA3B4AB11BF0}"/>
    <cellStyle name="Normal 3 4" xfId="27" xr:uid="{600533B0-A2AF-4827-A0D9-8558F050FB0A}"/>
    <cellStyle name="Normal 3 4 2" xfId="1319" xr:uid="{EEC43607-3F25-4F82-B48E-7B516D1CFD97}"/>
    <cellStyle name="Normal 3 4 3" xfId="1320" xr:uid="{9AA88426-536E-4E4A-AD1C-9879C76ACA1A}"/>
    <cellStyle name="Normal 3 4 4" xfId="60" xr:uid="{0BB314DA-05C5-478C-8B8A-7D63BF146D98}"/>
    <cellStyle name="Normal 3 5" xfId="28" xr:uid="{DEB969A6-2161-434C-B91A-066BDF9BA419}"/>
    <cellStyle name="Normal 3 5 2" xfId="1321" xr:uid="{730CCEFA-20D6-41EE-BE89-D784A3A2B2CA}"/>
    <cellStyle name="Normal 3 5 3" xfId="1322" xr:uid="{2DD1192A-9741-4959-9F2A-A7D7D75F618A}"/>
    <cellStyle name="Normal 3 5 4" xfId="61" xr:uid="{6D199B15-1564-4E34-9372-C9EC121F0143}"/>
    <cellStyle name="Normal 3 6" xfId="29" xr:uid="{539B7877-9732-4B06-B495-1C8492062A26}"/>
    <cellStyle name="Normal 3 6 2" xfId="1323" xr:uid="{9D771879-B33D-46F7-A766-49E76C4BDAA7}"/>
    <cellStyle name="Normal 3 6 3" xfId="1324" xr:uid="{B9043320-5FAE-4B76-B289-6CA95F0B81DA}"/>
    <cellStyle name="Normal 3 6 4" xfId="62" xr:uid="{A4B9242A-42E1-46AB-A79A-F076ABDE049B}"/>
    <cellStyle name="Normal 3 7" xfId="30" xr:uid="{4F81F77F-BBA8-4FB1-97D4-0052B554BF60}"/>
    <cellStyle name="Normal 3 7 2" xfId="1325" xr:uid="{B07831EC-6532-41CB-99E5-4B229F71E5CB}"/>
    <cellStyle name="Normal 3 7 3" xfId="1326" xr:uid="{43A55DEB-DF5F-4226-A51A-C0C86A40AFE5}"/>
    <cellStyle name="Normal 3 7 4" xfId="63" xr:uid="{175E4C58-AB52-4BE0-87FD-949F535960C6}"/>
    <cellStyle name="Normal 3 8" xfId="31" xr:uid="{CEA76D63-8692-449D-89FF-0A5B9D08DA34}"/>
    <cellStyle name="Normal 3 8 2" xfId="1327" xr:uid="{0132D71E-900D-4B58-8183-0F9A2E12E435}"/>
    <cellStyle name="Normal 3 8 3" xfId="1328" xr:uid="{A9168B02-790B-4BF9-BFDB-05A3F3B7431E}"/>
    <cellStyle name="Normal 3 8 4" xfId="64" xr:uid="{EA1DF0CA-AE91-4887-85B5-68A96CA3D2D3}"/>
    <cellStyle name="Normal 3 9" xfId="32" xr:uid="{9779C020-C55E-4199-9D78-96F1637B6BC4}"/>
    <cellStyle name="Normal 3 9 2" xfId="1329" xr:uid="{95C82822-F4C7-4F7B-9DD2-61655EDC4C0E}"/>
    <cellStyle name="Normal 3 9 3" xfId="1330" xr:uid="{B2FC8746-5400-4FF0-9558-C70E30EA1DD1}"/>
    <cellStyle name="Normal 3 9 4" xfId="65" xr:uid="{C19D9D3E-E953-4770-B3E5-6039FCE0E163}"/>
    <cellStyle name="Normal 4" xfId="33" xr:uid="{D9231E9B-4892-4E7F-BBA3-CA2EA5B9DA5E}"/>
    <cellStyle name="Normal 5" xfId="34" xr:uid="{99BA3FBD-1244-4890-8985-21ACD3CCFEF3}"/>
    <cellStyle name="Normal 5 2" xfId="1331" xr:uid="{DD3C8EBF-0831-454F-A240-B9F8A0599A8E}"/>
    <cellStyle name="Normal 5 2 2" xfId="1332" xr:uid="{8D16407E-E5BB-46C9-A9C4-BA906443205C}"/>
    <cellStyle name="Normal 6" xfId="35" xr:uid="{C2236A60-0FA7-4AE5-8532-707C7F9D90D5}"/>
    <cellStyle name="Normal 6 2" xfId="1333" xr:uid="{065F60FD-CAC4-44F9-B7B0-DAE1CA056C22}"/>
    <cellStyle name="Normal 6 2 2" xfId="1334" xr:uid="{7F87C955-FAFA-4853-9488-96BCEDB8F526}"/>
    <cellStyle name="Normal 6 2 3" xfId="1335" xr:uid="{56FB6FF0-085A-41E5-B007-42007AAD0B95}"/>
    <cellStyle name="Normal 6 2 4" xfId="1336" xr:uid="{4E8254AB-7A76-44E5-A2E2-C19AEFE77FD9}"/>
    <cellStyle name="Normal 6 2 5" xfId="1337" xr:uid="{5064F48B-29AF-4B0B-80D7-A44958625592}"/>
    <cellStyle name="Normal 6 2 6" xfId="1338" xr:uid="{921EC952-8B56-48B0-A747-A95955921B49}"/>
    <cellStyle name="Normal 6 2 7" xfId="1339" xr:uid="{6B53DCD5-82EA-46F1-980B-B45719E739E0}"/>
    <cellStyle name="Normal 6 3" xfId="1340" xr:uid="{6F8C68CC-9355-4E9B-BFC5-CF285020FF20}"/>
    <cellStyle name="Normal 6 3 2" xfId="1341" xr:uid="{1B0B516E-0B41-4A9D-BBAB-0EE9B09B5EB2}"/>
    <cellStyle name="Normal 6 4" xfId="1342" xr:uid="{1C777FBA-BA99-4253-8635-E029C5A20E5B}"/>
    <cellStyle name="Normal 6 5" xfId="1343" xr:uid="{584318AC-AECB-4AB3-87CF-61E54C8208BE}"/>
    <cellStyle name="Normal 6 6" xfId="1344" xr:uid="{82760352-0CC6-43B1-966B-76EE4A69C862}"/>
    <cellStyle name="Normal 6 7" xfId="1345" xr:uid="{49DB4B15-BE83-47BD-BC8A-8CC289819560}"/>
    <cellStyle name="Normal 6 8" xfId="1346" xr:uid="{298F1CF2-D551-4590-A366-1AED2D83C5F7}"/>
    <cellStyle name="Normal 6 9" xfId="66" xr:uid="{14829FF9-56FE-4E92-98A6-1A9BF84505C5}"/>
    <cellStyle name="Normal 7" xfId="36" xr:uid="{D6391869-3B96-41D6-8DAA-2DC531058F1D}"/>
    <cellStyle name="Normal 7 10" xfId="67" xr:uid="{036C4EC1-E7B6-4ACA-B7CD-E7907C32E2E6}"/>
    <cellStyle name="Normal 7 2" xfId="1347" xr:uid="{D5A41D5E-E594-4F79-BEEC-95550C7D759E}"/>
    <cellStyle name="Normal 7 2 2" xfId="1348" xr:uid="{BF5BE9D0-4308-4A59-975B-1A761C4FB8A3}"/>
    <cellStyle name="Normal 7 2 2 2" xfId="1349" xr:uid="{C032D7BB-F70C-46AF-BA30-9BAF4BA12562}"/>
    <cellStyle name="Normal 7 2 3" xfId="1350" xr:uid="{D43660B2-646F-4FB3-B4A7-E8388F6CF813}"/>
    <cellStyle name="Normal 7 2 4" xfId="1351" xr:uid="{83F08EAA-34CB-41A9-BD4E-5F7C40D31874}"/>
    <cellStyle name="Normal 7 2 5" xfId="1352" xr:uid="{F2B8E653-E0C6-407C-A232-AF274E581121}"/>
    <cellStyle name="Normal 7 2 6" xfId="1353" xr:uid="{EC1A91FB-395E-492E-BF1C-D3561CBAB95F}"/>
    <cellStyle name="Normal 7 2 7" xfId="1354" xr:uid="{33A84A41-82DB-4916-83E5-DF0AB7D4A54F}"/>
    <cellStyle name="Normal 7 3" xfId="1355" xr:uid="{87D2BF48-ECD3-4E60-B6C5-AE5D84BE1EAB}"/>
    <cellStyle name="Normal 7 4" xfId="1356" xr:uid="{68FB5481-B7BE-4465-9015-E62B79F18E76}"/>
    <cellStyle name="Normal 7 4 2" xfId="1357" xr:uid="{E612641B-10DE-4E2B-ABDF-87DA1CB35BBC}"/>
    <cellStyle name="Normal 7 5" xfId="1358" xr:uid="{560B00A3-D6D5-4D0A-95E6-A337F9E95B61}"/>
    <cellStyle name="Normal 7 6" xfId="1359" xr:uid="{064D6ABE-5957-456D-AB88-580A563DACC3}"/>
    <cellStyle name="Normal 7 7" xfId="1360" xr:uid="{5FD562E8-C322-4DC9-96CB-CD7F0CD1A189}"/>
    <cellStyle name="Normal 7 8" xfId="1361" xr:uid="{0C1C9252-FC59-499D-A275-A6507F90FD34}"/>
    <cellStyle name="Normal 7 9" xfId="1362" xr:uid="{0298E8D8-5AAD-41B2-B3FF-3A26589D89F7}"/>
    <cellStyle name="Normal 8" xfId="69" xr:uid="{33925517-736B-4D58-9289-7DAD283221CC}"/>
    <cellStyle name="Normal 8 2" xfId="1363" xr:uid="{9E4D9AD6-3E9A-4324-A10A-EA84F85C7228}"/>
    <cellStyle name="Normal 8 2 2" xfId="1364" xr:uid="{7CBBFBB0-B9CA-408F-ABD6-C49F54E82024}"/>
    <cellStyle name="Normal 8 2 3" xfId="1365" xr:uid="{008959A7-2AE8-4B12-A944-6BBF95BC31FB}"/>
    <cellStyle name="Normal 8 2 4" xfId="1366" xr:uid="{E3E22F8E-F315-4296-A92A-F3ABF1B9EBD8}"/>
    <cellStyle name="Normal 8 2 5" xfId="1367" xr:uid="{C12025C4-89B5-4BDA-880B-D936C8C436F2}"/>
    <cellStyle name="Normal 8 2 6" xfId="1368" xr:uid="{6C8654D2-00DE-4CB7-93AB-02A4D09F76FE}"/>
    <cellStyle name="Normal 8 2 7" xfId="1369" xr:uid="{BDB76DC7-5C04-4D03-A361-0CC3FD064E7F}"/>
    <cellStyle name="Normal 8 2 8" xfId="1567" xr:uid="{5C2B49B2-6C38-4EF3-8232-9B37617EAB6A}"/>
    <cellStyle name="Normal 8 2_EP 34-35" xfId="1370" xr:uid="{DDC03089-D6B3-4179-B8F3-B4CBA13B042C}"/>
    <cellStyle name="Normal 8 3" xfId="1371" xr:uid="{13DCE7CE-B7A1-407F-9B3B-791E20083DD8}"/>
    <cellStyle name="Normal 8 3 2" xfId="1372" xr:uid="{A62683F6-7C86-4BEA-9364-99EF68636EC1}"/>
    <cellStyle name="Normal 8 3 2 2" xfId="1569" xr:uid="{88EFAC5F-E2FB-4279-A94C-C691221B93F9}"/>
    <cellStyle name="Normal 8 3 3" xfId="1568" xr:uid="{013F0132-0EE1-48B2-BFE8-3A4F6A03DD50}"/>
    <cellStyle name="Normal 8 4" xfId="1373" xr:uid="{A0DB7CF7-E59E-4A51-A3AA-40C674452345}"/>
    <cellStyle name="Normal 8 4 2" xfId="1570" xr:uid="{3E0E3690-C52E-4161-808E-0DF0FC60FA3E}"/>
    <cellStyle name="Normal 8 5" xfId="1374" xr:uid="{D9948325-93E8-4BED-94FE-8249DC824492}"/>
    <cellStyle name="Normal 8 5 2" xfId="1571" xr:uid="{3BD1827D-4901-4C9D-96C8-55D87E3D721C}"/>
    <cellStyle name="Normal 8 6" xfId="1375" xr:uid="{3031F594-9528-47D5-ABE5-36C495F38DD4}"/>
    <cellStyle name="Normal 8 6 2" xfId="1572" xr:uid="{8A959FC9-31D0-4577-9689-866BE17CD659}"/>
    <cellStyle name="Normal 8 7" xfId="1376" xr:uid="{CEC6BB6F-6BC5-49EC-908C-4AD7746B351B}"/>
    <cellStyle name="Normal 8 7 2" xfId="1573" xr:uid="{FB8BE7B4-F17F-43B9-9514-E5F258CCF5AD}"/>
    <cellStyle name="Normal 8 8" xfId="1377" xr:uid="{58765246-87CD-49CF-9F7B-60446629EBC6}"/>
    <cellStyle name="Normal 8 8 2" xfId="1574" xr:uid="{D99CEACD-49F2-478A-8B12-3AC4792DC65F}"/>
    <cellStyle name="Normal 8 9" xfId="1564" xr:uid="{DAE3D4E2-4258-4F46-BA50-A6CF5AC33DD4}"/>
    <cellStyle name="Normal 9" xfId="37" xr:uid="{0EE9F4D3-D548-4B5B-8CEA-80FA2A2A6DB8}"/>
    <cellStyle name="Normal 9 2" xfId="1378" xr:uid="{27B0D193-1683-49E8-B46E-AC8FF8036ACD}"/>
    <cellStyle name="Normal 9 3" xfId="1379" xr:uid="{79FEF864-F3EA-496D-9D2B-E6CB32D8BCA9}"/>
    <cellStyle name="Normal 9 4" xfId="1380" xr:uid="{38011232-E358-4093-9A77-A73E238A9EC8}"/>
    <cellStyle name="Normal 9 5" xfId="1381" xr:uid="{374991DE-7096-4802-B172-7D9AE13EFFCC}"/>
    <cellStyle name="Normal 9 6" xfId="1382" xr:uid="{EE63E7CB-703E-4030-A1ED-1884C76881DD}"/>
    <cellStyle name="Normal 9 7" xfId="1383" xr:uid="{BD88BCCE-AA64-402D-AD24-6374FC3D9916}"/>
    <cellStyle name="Note 2 2" xfId="1384" xr:uid="{B68D9607-6145-4A32-9EA5-70FC268B85D1}"/>
    <cellStyle name="Note 2 2 2" xfId="1631" xr:uid="{5E7EA49C-22CB-48A6-9A0E-FFA7BB6C677C}"/>
    <cellStyle name="Note 2 3" xfId="1385" xr:uid="{AF066EBA-3D57-4DD3-8B86-0890F9D3ECA1}"/>
    <cellStyle name="Note 2 3 2" xfId="1632" xr:uid="{FE71BD79-7B65-4539-9F50-6BABBD7A5AE2}"/>
    <cellStyle name="Note 2 4" xfId="1386" xr:uid="{DCEC9952-8416-44F2-940E-117EA9059DAC}"/>
    <cellStyle name="Note 2 4 2" xfId="1633" xr:uid="{298FD56C-B195-4585-9182-4D041A9F89DB}"/>
    <cellStyle name="Note 2 5" xfId="1387" xr:uid="{F129A7CD-C17D-439F-BA43-B32A02D64BC0}"/>
    <cellStyle name="Note 2 5 2" xfId="1634" xr:uid="{15E627B0-E8B9-4001-A2BE-1FBC85E1A07D}"/>
    <cellStyle name="Note 2 6" xfId="1388" xr:uid="{F2A273D2-32BB-4852-BD78-E8C78B8A2F24}"/>
    <cellStyle name="Note 2 6 2" xfId="1635" xr:uid="{A98B8830-2566-43E0-9A8F-E5AEBEBF7903}"/>
    <cellStyle name="Note 2 7" xfId="1389" xr:uid="{5D5370A0-BAA5-41BC-BB7A-F863117D9500}"/>
    <cellStyle name="Note 2 7 2" xfId="1636" xr:uid="{499E4AB2-6CE1-464B-8F33-62144186DC85}"/>
    <cellStyle name="Note 2 8" xfId="1390" xr:uid="{6ADF9DF7-60BF-4AAF-93AF-AFE7A8FAAFC1}"/>
    <cellStyle name="Note 2 8 2" xfId="1637" xr:uid="{B7316AED-2AA4-47DC-82B0-44F1433F8C2B}"/>
    <cellStyle name="Note 3 2" xfId="1391" xr:uid="{6A846DE5-1502-4D31-939B-049B1C035C00}"/>
    <cellStyle name="Note 3 2 2" xfId="1638" xr:uid="{720D3372-D3E1-4291-B05E-1877624F4C8F}"/>
    <cellStyle name="Note 3 3" xfId="1392" xr:uid="{59651B77-BCE7-45A2-AE05-9A43B849F494}"/>
    <cellStyle name="Note 3 3 2" xfId="1639" xr:uid="{E08DA5A6-2BEE-4407-B52E-5F80C8061A4D}"/>
    <cellStyle name="Note 3 4" xfId="1393" xr:uid="{19BF8F0E-05FB-4367-9D69-DA58B6808AE4}"/>
    <cellStyle name="Note 3 4 2" xfId="1640" xr:uid="{AA14587C-6F19-42BF-BCA2-296746729255}"/>
    <cellStyle name="Note 3 5" xfId="1394" xr:uid="{E8F0F41F-7992-4B1C-93D1-E667311F6B9C}"/>
    <cellStyle name="Note 3 5 2" xfId="1641" xr:uid="{614CCA2E-1DE6-495F-9097-12242496FEDE}"/>
    <cellStyle name="Note 3 6" xfId="1395" xr:uid="{8A82FE48-E8B2-4FB2-BA77-290DD45073FC}"/>
    <cellStyle name="Note 3 6 2" xfId="1642" xr:uid="{7C758D48-AD92-4EC7-BE46-A3BB6CA0865E}"/>
    <cellStyle name="Note 3 7" xfId="1396" xr:uid="{6375B174-A3F6-4BDE-89E6-C7D33A3ECE73}"/>
    <cellStyle name="Note 3 7 2" xfId="1643" xr:uid="{70929B10-1EC9-492F-8890-CDC23F3E6114}"/>
    <cellStyle name="Output 2 10" xfId="1397" xr:uid="{11BB1F4E-3AEB-4ED8-BA64-2B1EEEB116F1}"/>
    <cellStyle name="Output 2 10 2" xfId="1644" xr:uid="{96EEB9A1-8D9C-49E1-99F4-1F1526BC27A5}"/>
    <cellStyle name="Output 2 11" xfId="1398" xr:uid="{4AE4E2BC-7E9E-47B6-8727-2F25B13807E9}"/>
    <cellStyle name="Output 2 11 2" xfId="1645" xr:uid="{A6AF305A-9EDF-48FB-A9CD-753AE2BCA80D}"/>
    <cellStyle name="Output 2 12" xfId="1399" xr:uid="{B12EEB7C-B847-4AC1-8611-E4871E420640}"/>
    <cellStyle name="Output 2 12 2" xfId="1646" xr:uid="{C91B4587-8B76-44A6-973E-AEEFF95317E3}"/>
    <cellStyle name="Output 2 2" xfId="1400" xr:uid="{0E7885C9-88EE-42FE-8EC6-08E36F9980D5}"/>
    <cellStyle name="Output 2 2 2" xfId="1401" xr:uid="{CCA2E765-B3EB-4CDB-B4C3-D8C77444F286}"/>
    <cellStyle name="Output 2 2 2 2" xfId="1648" xr:uid="{3DA40962-4962-4E1D-A820-44250B7ABD90}"/>
    <cellStyle name="Output 2 2 3" xfId="1402" xr:uid="{07ED4335-360E-4156-925B-ABA26C8FA0A8}"/>
    <cellStyle name="Output 2 2 3 2" xfId="1649" xr:uid="{0F84A41B-E8E3-445D-ACA0-09DAEE0F048A}"/>
    <cellStyle name="Output 2 2 4" xfId="1403" xr:uid="{579CBFA8-02F9-4604-8965-B45F7F1BFD37}"/>
    <cellStyle name="Output 2 2 4 2" xfId="1650" xr:uid="{D4ECB7E4-DC07-4E13-A865-CD91D9CEC753}"/>
    <cellStyle name="Output 2 2 5" xfId="1404" xr:uid="{49A687C6-3451-4E92-B440-646AEF58FB3D}"/>
    <cellStyle name="Output 2 2 5 2" xfId="1651" xr:uid="{AB4695CC-21CB-4495-8D4C-B1091A93540F}"/>
    <cellStyle name="Output 2 2 6" xfId="1647" xr:uid="{81F9BD71-C6A5-4BB6-A60A-E643C1DA9470}"/>
    <cellStyle name="Output 2 3" xfId="1405" xr:uid="{1366293D-0863-455A-997D-DD10D2CDFA88}"/>
    <cellStyle name="Output 2 3 2" xfId="1406" xr:uid="{69BFD420-3D15-4BB4-9532-1C575011D45D}"/>
    <cellStyle name="Output 2 3 2 2" xfId="1653" xr:uid="{C46F51FC-E548-4E14-88DB-A7A7548B1B3E}"/>
    <cellStyle name="Output 2 3 3" xfId="1407" xr:uid="{3D9D7E86-00A3-4676-8C2F-877F826EE9C9}"/>
    <cellStyle name="Output 2 3 3 2" xfId="1654" xr:uid="{9837E435-C347-4B2B-9DFB-5844AC868323}"/>
    <cellStyle name="Output 2 3 4" xfId="1408" xr:uid="{9579CC8F-BF40-4319-A4C3-E7FA74551782}"/>
    <cellStyle name="Output 2 3 4 2" xfId="1655" xr:uid="{566B3CA5-06A6-4596-8E7A-044537597192}"/>
    <cellStyle name="Output 2 3 5" xfId="1409" xr:uid="{FA78D130-D83C-4093-9F85-D1C6ABB99415}"/>
    <cellStyle name="Output 2 3 5 2" xfId="1656" xr:uid="{EE4F9F7C-687B-4EC7-BA6D-7DE1954A5485}"/>
    <cellStyle name="Output 2 3 6" xfId="1652" xr:uid="{5C59B577-F1E3-44D1-A3DB-74540EE16E9F}"/>
    <cellStyle name="Output 2 4" xfId="1410" xr:uid="{A96166AB-2E4B-45DE-8C32-4AE5431EB712}"/>
    <cellStyle name="Output 2 4 2" xfId="1657" xr:uid="{B38981CC-E0E6-4E2F-B30B-C2E387391AEA}"/>
    <cellStyle name="Output 2 5" xfId="1411" xr:uid="{C750F79B-C68C-4DCF-84D0-991725BA52B2}"/>
    <cellStyle name="Output 2 5 2" xfId="1658" xr:uid="{31A3CAD4-740B-4381-90B3-BCBF63B083E7}"/>
    <cellStyle name="Output 2 6" xfId="1412" xr:uid="{0154ECE2-C557-4F9E-8705-5F7A422C29C5}"/>
    <cellStyle name="Output 2 6 2" xfId="1659" xr:uid="{AB8BD9BA-5E70-4143-8B47-B192D5705A11}"/>
    <cellStyle name="Output 2 7" xfId="1413" xr:uid="{0ABC50A6-553D-48B3-92B0-62B54BFC44E9}"/>
    <cellStyle name="Output 2 7 2" xfId="1660" xr:uid="{FBCDBF08-89FB-49BA-985A-4ECB45203596}"/>
    <cellStyle name="Output 2 8" xfId="1414" xr:uid="{DEDC51AF-45DE-4D19-9765-5DBBDB4EFA86}"/>
    <cellStyle name="Output 2 8 2" xfId="1661" xr:uid="{25C688FB-EC23-4E2C-8380-BD21B3731EC0}"/>
    <cellStyle name="Output 2 9" xfId="1415" xr:uid="{31CD199F-D0BD-48AC-8FD3-2786C9F4DC62}"/>
    <cellStyle name="Output 2 9 2" xfId="1662" xr:uid="{3D5581A5-866F-4CA9-B1CE-3406513177F0}"/>
    <cellStyle name="Output 3 10" xfId="1416" xr:uid="{DB47649C-1907-4FAA-8459-A4D843D86CEE}"/>
    <cellStyle name="Output 3 10 2" xfId="1663" xr:uid="{9FD57E3A-533E-4363-82C5-5A12F0F62C7B}"/>
    <cellStyle name="Output 3 2" xfId="1417" xr:uid="{9B3F9D70-79FA-450F-B20F-06B76CB05AC0}"/>
    <cellStyle name="Output 3 2 2" xfId="1664" xr:uid="{3FCD30F0-5103-4BC1-89C1-46281E116431}"/>
    <cellStyle name="Output 3 3" xfId="1418" xr:uid="{2DC1EA6B-DE6F-49E7-B5A1-C10C03F91E1C}"/>
    <cellStyle name="Output 3 3 2" xfId="1665" xr:uid="{3479F0B0-E169-4272-BB60-816BC24476C0}"/>
    <cellStyle name="Output 3 4" xfId="1419" xr:uid="{5DDA45F4-5A8C-45E1-801D-80B79002D257}"/>
    <cellStyle name="Output 3 4 2" xfId="1666" xr:uid="{CF07FB15-1C78-4196-95F6-F1C615FE79C4}"/>
    <cellStyle name="Output 3 5" xfId="1420" xr:uid="{CF985A6C-059A-4B94-9A00-514809D5C2F2}"/>
    <cellStyle name="Output 3 5 2" xfId="1667" xr:uid="{CA4CB2F0-E4C4-4D38-9EBE-776FCE9C3987}"/>
    <cellStyle name="Output 3 6" xfId="1421" xr:uid="{0E174053-4C39-40E4-BC5F-CD44016D6849}"/>
    <cellStyle name="Output 3 6 2" xfId="1668" xr:uid="{1B08A762-7E70-42D6-8089-43DE26B14676}"/>
    <cellStyle name="Output 3 7" xfId="1422" xr:uid="{5E621899-F0D2-48DD-BA8A-95B8B5D908EC}"/>
    <cellStyle name="Output 3 7 2" xfId="1669" xr:uid="{C0232492-0038-4AC4-AE8A-99DAF25CD529}"/>
    <cellStyle name="Output 3 8" xfId="1423" xr:uid="{0796589F-C3FB-4A59-B013-DEDE572A2253}"/>
    <cellStyle name="Output 3 8 2" xfId="1670" xr:uid="{51113B8D-0324-46DC-A1A6-81F8FC46AF3F}"/>
    <cellStyle name="Output 3 9" xfId="1424" xr:uid="{4AAEF6B7-504E-4B93-8DF2-ADF09C743B38}"/>
    <cellStyle name="Output 3 9 2" xfId="1671" xr:uid="{0426F4A7-A2C6-4808-93E0-35B0F0860608}"/>
    <cellStyle name="Percent 12" xfId="38" xr:uid="{93C0C36E-F72C-45C7-B83F-37B2656EF99A}"/>
    <cellStyle name="Percent 15 2" xfId="1425" xr:uid="{02FEFB0A-C46F-4F88-AEFB-A206FC7AB99B}"/>
    <cellStyle name="Percent 15 3" xfId="1426" xr:uid="{FF4DFD12-4441-4B1C-8708-B8484087B7D5}"/>
    <cellStyle name="Percent 15 4" xfId="1427" xr:uid="{B3D66D39-5D88-4AF8-9FAB-75CA45FFA425}"/>
    <cellStyle name="Percent 15 5" xfId="1428" xr:uid="{B33B6881-D67D-4EA8-8F9E-D0932C64A848}"/>
    <cellStyle name="Percent 15 6" xfId="1429" xr:uid="{50D09377-DF77-4BFA-A2FA-130FABD09225}"/>
    <cellStyle name="Percent 15 7" xfId="1430" xr:uid="{BBB30C01-AAFE-43CE-AE2D-5F8352692666}"/>
    <cellStyle name="Percent 2" xfId="1431" xr:uid="{D6B65E30-1A30-456D-A0AF-03DC98AB8D0F}"/>
    <cellStyle name="Percent 2 10" xfId="39" xr:uid="{2A024167-AD55-44E2-A858-17DBE9E5E40F}"/>
    <cellStyle name="Percent 2 11" xfId="40" xr:uid="{392D4A1F-7005-4AC9-967A-F41AFA16DA15}"/>
    <cellStyle name="Percent 2 12" xfId="1432" xr:uid="{9B9C51E3-E02A-4FFE-ACF5-8697040AD531}"/>
    <cellStyle name="Percent 2 13" xfId="1433" xr:uid="{19D8D6BF-51B6-447F-B069-8E66836D437B}"/>
    <cellStyle name="Percent 2 14" xfId="1434" xr:uid="{B257F555-FCA8-4171-97B8-15FDC59B859D}"/>
    <cellStyle name="Percent 2 15" xfId="1435" xr:uid="{46CC04D7-01F1-4CC3-BB8B-214B0C3A72B0}"/>
    <cellStyle name="Percent 2 16" xfId="1436" xr:uid="{A47BE5CD-02E7-49E1-A729-A16FDDA26DD1}"/>
    <cellStyle name="Percent 2 17" xfId="1437" xr:uid="{1F8F42E2-E78D-4784-AC92-38BE24BE3C22}"/>
    <cellStyle name="Percent 2 18" xfId="1438" xr:uid="{2B85B45A-F851-4725-82FD-4D4167CCF6AC}"/>
    <cellStyle name="Percent 2 19" xfId="1439" xr:uid="{C45E5598-BFE9-46AE-9949-EEFB33D28BA0}"/>
    <cellStyle name="Percent 2 2" xfId="41" xr:uid="{AB713ED8-878F-4A68-B9B1-E556A6F594BB}"/>
    <cellStyle name="Percent 2 20" xfId="1440" xr:uid="{5FAF83AF-CF64-4A62-987B-27542B99F8B4}"/>
    <cellStyle name="Percent 2 21" xfId="1441" xr:uid="{C792DD42-D408-4924-9051-69373FDF8A9D}"/>
    <cellStyle name="Percent 2 22" xfId="1442" xr:uid="{1D719E6D-293D-4A31-B303-F8A1B574B92C}"/>
    <cellStyle name="Percent 2 23" xfId="1443" xr:uid="{055FF2DB-1541-4AFF-98B5-A4EBD18C8565}"/>
    <cellStyle name="Percent 2 24" xfId="1444" xr:uid="{459827CE-6F87-4582-9471-21EC9B605EF1}"/>
    <cellStyle name="Percent 2 25" xfId="1445" xr:uid="{AB1ECEDB-634D-4895-944A-888FE20A76C8}"/>
    <cellStyle name="Percent 2 26" xfId="1446" xr:uid="{5CF833B9-2400-4888-ADA5-F2E316D5517C}"/>
    <cellStyle name="Percent 2 27" xfId="1447" xr:uid="{4AFBD312-656E-48F1-91C4-094E9D60F04F}"/>
    <cellStyle name="Percent 2 28" xfId="1448" xr:uid="{50C6217F-EE14-45A7-805A-3E319AFF772E}"/>
    <cellStyle name="Percent 2 29" xfId="1449" xr:uid="{8A4A2138-7BAB-45E5-8C06-F8A2B7A0BEDF}"/>
    <cellStyle name="Percent 2 3" xfId="42" xr:uid="{264A787E-877D-4C32-8696-B1E1033218E5}"/>
    <cellStyle name="Percent 2 4" xfId="43" xr:uid="{F5040414-4428-489A-91BC-6D7C7BFDB3B1}"/>
    <cellStyle name="Percent 2 5" xfId="44" xr:uid="{CE3C8CB3-B894-4DA6-A96A-C76AA1E7063D}"/>
    <cellStyle name="Percent 2 6" xfId="45" xr:uid="{40579F20-9273-41F3-9F68-FB4F84A146E6}"/>
    <cellStyle name="Percent 2 7" xfId="46" xr:uid="{5E0AE918-C046-46B9-BC08-86573DA7B6F1}"/>
    <cellStyle name="Percent 2 8" xfId="47" xr:uid="{6B56949C-0295-4E45-9FE6-67F510296226}"/>
    <cellStyle name="Percent 2 9" xfId="48" xr:uid="{21C60C86-D400-4D92-9753-A7EFB8CCB1DD}"/>
    <cellStyle name="Percent 3 2" xfId="1450" xr:uid="{2E6D4201-8D3D-47FE-8032-0054D39D5D07}"/>
    <cellStyle name="Percent 3 3" xfId="1451" xr:uid="{EE16844A-E1D3-4A7E-A50C-62489DF1790D}"/>
    <cellStyle name="Percent 3 4" xfId="1452" xr:uid="{F769A1D6-4375-46E1-BC9F-D8353CD5C95C}"/>
    <cellStyle name="Percent 3 5" xfId="1453" xr:uid="{D5E2C1C6-6586-47F6-ADD4-D15AF3A65798}"/>
    <cellStyle name="Percent 3 6" xfId="1454" xr:uid="{C3CFBC3D-25E2-46B3-83F6-77206822E212}"/>
    <cellStyle name="Percent 3 7" xfId="1455" xr:uid="{DB8F2171-814F-455C-B933-0CD3498EDCAF}"/>
    <cellStyle name="Percent 4" xfId="49" xr:uid="{62E9A6F4-D882-4228-8537-E5EF098DFCFF}"/>
    <cellStyle name="Percent 5 2" xfId="1456" xr:uid="{76E35575-899F-4604-B069-B1A75DDDE0D9}"/>
    <cellStyle name="Percent 5 3" xfId="1457" xr:uid="{1501EBE3-3133-44C5-9049-DEDBF0C20200}"/>
    <cellStyle name="Percent 5 4" xfId="1458" xr:uid="{2D89E01E-775D-4701-9A4C-7D338635148B}"/>
    <cellStyle name="Percent 5 5" xfId="1459" xr:uid="{19B56D09-9B1C-48C0-9722-5403FA76A574}"/>
    <cellStyle name="Percent 5 6" xfId="1460" xr:uid="{0BA4A9E2-D2AA-451E-8868-9881D6B9C0C9}"/>
    <cellStyle name="Percent 5 7" xfId="1461" xr:uid="{CFF2F0C0-F727-4433-A79E-C44D153AB988}"/>
    <cellStyle name="Percent 6 2" xfId="1462" xr:uid="{D7104CF3-16FE-4646-9FE9-7C9BF3D72E98}"/>
    <cellStyle name="Percent 6 3" xfId="1463" xr:uid="{63712B40-6A75-4191-8F05-C3C794F9C97F}"/>
    <cellStyle name="Percent 6 4" xfId="1464" xr:uid="{8BAB9952-D023-4048-84EB-A3B7B5E13439}"/>
    <cellStyle name="Percent 6 5" xfId="1465" xr:uid="{D8319308-225C-41C0-A651-E36E0F9D6BCA}"/>
    <cellStyle name="Percent 6 6" xfId="1466" xr:uid="{49227296-F45B-4355-B447-34F12101F657}"/>
    <cellStyle name="Percent 6 7" xfId="1467" xr:uid="{A015B809-CA09-481D-8A39-98C290FC7F07}"/>
    <cellStyle name="Percent 8" xfId="50" xr:uid="{05A055AB-AB7D-4AA5-9A69-116FAD679D24}"/>
    <cellStyle name="Percent 8 2" xfId="1468" xr:uid="{74B73C25-367F-4F4A-BD1D-B5D56C98181A}"/>
    <cellStyle name="Percent 8 3" xfId="1469" xr:uid="{2CBB979C-3FB1-415D-800F-291A547DED1F}"/>
    <cellStyle name="Percent 8 4" xfId="1470" xr:uid="{3CF4E62F-64DC-4937-B536-2BC6243FC0A7}"/>
    <cellStyle name="Percent 8 5" xfId="1471" xr:uid="{5923B0F0-4D2C-49E7-96A0-36E46810EBFB}"/>
    <cellStyle name="Percent 8 6" xfId="1472" xr:uid="{D9A82D7E-B6F6-4CCD-B991-3DBA41DAF6BA}"/>
    <cellStyle name="Percent 8 7" xfId="1473" xr:uid="{6752E023-CA25-4EDE-95AE-E189A27BD7F3}"/>
    <cellStyle name="Percent 9 2" xfId="1474" xr:uid="{D97590A0-C0D0-401B-BB27-3E891B2C9A18}"/>
    <cellStyle name="Percent 9 3" xfId="1475" xr:uid="{A145C7F5-BA5B-4CBD-883F-E511DD20E5B1}"/>
    <cellStyle name="Percent 9 4" xfId="1476" xr:uid="{C4536B66-343D-4792-8261-A822999C6D5F}"/>
    <cellStyle name="Percent 9 5" xfId="1477" xr:uid="{006E7317-A7B8-411D-A6E1-4244A1534729}"/>
    <cellStyle name="Percent 9 6" xfId="1478" xr:uid="{4B3611FF-53CF-4369-B106-D303A4C9BDEA}"/>
    <cellStyle name="Percent 9 7" xfId="1479" xr:uid="{9319F7FD-EDEA-4CB6-BF60-46D677A38527}"/>
    <cellStyle name="Title 2 10" xfId="1480" xr:uid="{F1ECC148-0E97-4F7E-89AE-91635C868188}"/>
    <cellStyle name="Title 2 11" xfId="1481" xr:uid="{3C2E7F00-F53D-47CC-96C3-9BF91ACA58CB}"/>
    <cellStyle name="Title 2 12" xfId="1482" xr:uid="{FC01C3C5-9839-4C9F-892C-0EA9678032A4}"/>
    <cellStyle name="Title 2 2" xfId="1483" xr:uid="{7F97CF68-053D-49DC-AB2F-19D78F9B6AA1}"/>
    <cellStyle name="Title 2 2 2" xfId="1484" xr:uid="{B039208E-C201-44F2-B4A5-6C0BAA92343F}"/>
    <cellStyle name="Title 2 2 3" xfId="1485" xr:uid="{47644ADC-4B98-491B-AFA8-7F259C7C3DAD}"/>
    <cellStyle name="Title 2 2 4" xfId="1486" xr:uid="{54F2EE84-82B2-4652-A5AB-8E4D97BD1314}"/>
    <cellStyle name="Title 2 2 5" xfId="1487" xr:uid="{ECA5D8CA-700D-4096-A3EB-F4C233E9A6D9}"/>
    <cellStyle name="Title 2 3" xfId="1488" xr:uid="{2ABEF474-153A-4B0B-AD0D-D3B9726E154F}"/>
    <cellStyle name="Title 2 3 2" xfId="1489" xr:uid="{3ED4C0DA-E2B0-40FA-B8F1-6E4BE9BABD75}"/>
    <cellStyle name="Title 2 3 3" xfId="1490" xr:uid="{31C86023-77E6-4604-A822-03C620939E8D}"/>
    <cellStyle name="Title 2 3 4" xfId="1491" xr:uid="{1A3E3302-8DA5-4BDC-8C95-CE8501E1F08E}"/>
    <cellStyle name="Title 2 3 5" xfId="1492" xr:uid="{EE47E3BA-448F-448F-9621-4293D3FCBB7F}"/>
    <cellStyle name="Title 2 4" xfId="1493" xr:uid="{12B73F04-845B-4F31-8ED9-37D19ACF1497}"/>
    <cellStyle name="Title 2 5" xfId="1494" xr:uid="{7F81D787-0B06-4091-9B68-BF58FA008168}"/>
    <cellStyle name="Title 2 6" xfId="1495" xr:uid="{83F75D15-46E9-47BC-B212-A79F1B94E1A7}"/>
    <cellStyle name="Title 2 7" xfId="1496" xr:uid="{6543F33E-AF2E-4477-A538-9858BF3DCF85}"/>
    <cellStyle name="Title 2 8" xfId="1497" xr:uid="{5ACB1DBA-1923-483D-8D69-0ECC427DDEBE}"/>
    <cellStyle name="Title 2 9" xfId="1498" xr:uid="{71C01EF8-6351-4288-87C0-8263A96457AD}"/>
    <cellStyle name="Title 3 10" xfId="1499" xr:uid="{61C8C5DD-17CB-4201-8802-3C7B30AB37A8}"/>
    <cellStyle name="Title 3 2" xfId="1500" xr:uid="{574B6A70-2EDA-454D-8AA5-642C9A981470}"/>
    <cellStyle name="Title 3 3" xfId="1501" xr:uid="{5EBD5A37-8FB2-429A-B607-0FF374AE2868}"/>
    <cellStyle name="Title 3 4" xfId="1502" xr:uid="{9655C76A-8E75-462E-BD8C-7C500F2F41AB}"/>
    <cellStyle name="Title 3 5" xfId="1503" xr:uid="{0CA2056C-1723-4B85-A009-6C79EBD99E57}"/>
    <cellStyle name="Title 3 6" xfId="1504" xr:uid="{285C1C56-C089-4F3C-8237-E457D438DBEE}"/>
    <cellStyle name="Title 3 7" xfId="1505" xr:uid="{8EB09C64-9D9A-45A2-B954-9A9B2223BB94}"/>
    <cellStyle name="Title 3 8" xfId="1506" xr:uid="{23C666F7-3704-4D33-BD1C-D14F8E066010}"/>
    <cellStyle name="Title 3 9" xfId="1507" xr:uid="{2C366E0F-939A-4883-BC86-667F80FADFB1}"/>
    <cellStyle name="Total 2 10" xfId="1508" xr:uid="{59C63CA7-F11A-4CCC-90B4-AC006DCC981E}"/>
    <cellStyle name="Total 2 10 2" xfId="1672" xr:uid="{C29A3E41-9B8E-45DE-B87F-EB4EA363A49A}"/>
    <cellStyle name="Total 2 11" xfId="1509" xr:uid="{927FDE92-247F-4BC5-A4F7-3A955C8AEA86}"/>
    <cellStyle name="Total 2 11 2" xfId="1673" xr:uid="{C4184F7D-F68A-4D90-856D-498B15DAFD3D}"/>
    <cellStyle name="Total 2 12" xfId="1510" xr:uid="{CA6A1A8F-B2D2-4792-8D3F-FE932ED5C1D9}"/>
    <cellStyle name="Total 2 12 2" xfId="1674" xr:uid="{3ABC62FC-9D26-48ED-99D5-CFD5F79425C5}"/>
    <cellStyle name="Total 2 2" xfId="1511" xr:uid="{023CA28A-CA47-4E93-AC53-F2FB34BCC5FB}"/>
    <cellStyle name="Total 2 2 2" xfId="1512" xr:uid="{2814A0B8-1728-48D0-977B-B6F60D519C4A}"/>
    <cellStyle name="Total 2 2 2 2" xfId="1676" xr:uid="{7D9ACCA2-9292-4DF1-A513-ECAFBBCFAD11}"/>
    <cellStyle name="Total 2 2 3" xfId="1513" xr:uid="{AC992248-BA7D-4125-9E97-32E3F54665E7}"/>
    <cellStyle name="Total 2 2 3 2" xfId="1677" xr:uid="{FEE692FC-E217-4296-84C6-8025E2456B02}"/>
    <cellStyle name="Total 2 2 4" xfId="1514" xr:uid="{C3B78AAF-3894-436C-8E49-AFF6E0C23B4F}"/>
    <cellStyle name="Total 2 2 4 2" xfId="1678" xr:uid="{6354D999-89BC-4EA5-999E-E5DBC8068D69}"/>
    <cellStyle name="Total 2 2 5" xfId="1515" xr:uid="{9DC757F6-06D7-4503-8A10-8845454F91FB}"/>
    <cellStyle name="Total 2 2 5 2" xfId="1679" xr:uid="{FBD85C44-9381-46D9-9BC9-EDB51923A481}"/>
    <cellStyle name="Total 2 2 6" xfId="1675" xr:uid="{7AC986B3-CEF3-4AC4-965E-17334B4FA700}"/>
    <cellStyle name="Total 2 3" xfId="1516" xr:uid="{F1DE8F3D-8111-454B-891F-A8FF199FEEB3}"/>
    <cellStyle name="Total 2 3 2" xfId="1517" xr:uid="{4BD8B85A-64AE-45AE-83D8-708F62E06829}"/>
    <cellStyle name="Total 2 3 2 2" xfId="1681" xr:uid="{89858450-FABD-4A41-8134-4D2EA69CF499}"/>
    <cellStyle name="Total 2 3 3" xfId="1518" xr:uid="{A37FB907-A037-4C51-8079-8B26DE2B166B}"/>
    <cellStyle name="Total 2 3 3 2" xfId="1682" xr:uid="{F657CD04-AD6E-40AE-BC38-804AC41B9787}"/>
    <cellStyle name="Total 2 3 4" xfId="1519" xr:uid="{63C49618-1030-49AE-ADBB-6E1D09CDC643}"/>
    <cellStyle name="Total 2 3 4 2" xfId="1683" xr:uid="{F6B6214D-8259-4FD5-BE71-729B41886B47}"/>
    <cellStyle name="Total 2 3 5" xfId="1520" xr:uid="{8A5CD062-DE1A-441B-89B6-0A8448AC0B9B}"/>
    <cellStyle name="Total 2 3 5 2" xfId="1684" xr:uid="{B98E59D3-F13C-4669-968F-9A1E01042350}"/>
    <cellStyle name="Total 2 3 6" xfId="1680" xr:uid="{650D228B-F4EF-45A7-B0E4-1913F4DF083C}"/>
    <cellStyle name="Total 2 4" xfId="1521" xr:uid="{CFD74C6C-B26D-4E75-AD8C-036223ACE75E}"/>
    <cellStyle name="Total 2 4 2" xfId="1685" xr:uid="{04F29CF6-3CBE-483C-A558-E1F5D2C9FFC5}"/>
    <cellStyle name="Total 2 5" xfId="1522" xr:uid="{6A69E2BF-C55D-429C-B8C3-9FC2AE6896B1}"/>
    <cellStyle name="Total 2 5 2" xfId="1686" xr:uid="{1374F5BD-6AFE-47DD-95C2-A0132E974642}"/>
    <cellStyle name="Total 2 6" xfId="1523" xr:uid="{E4DDB6D0-8790-4F30-9672-B248756B968C}"/>
    <cellStyle name="Total 2 6 2" xfId="1687" xr:uid="{93E9E517-71A9-4D61-8C60-F1B895C7FDDE}"/>
    <cellStyle name="Total 2 7" xfId="1524" xr:uid="{4CDAD3C8-F1EA-4D62-A174-0D34F52D9524}"/>
    <cellStyle name="Total 2 7 2" xfId="1688" xr:uid="{B5DEE3BE-400D-4553-A225-A479E26CA5B0}"/>
    <cellStyle name="Total 2 8" xfId="1525" xr:uid="{B58DEF72-E973-4936-811F-752BC94A4D5A}"/>
    <cellStyle name="Total 2 8 2" xfId="1689" xr:uid="{53B77156-328A-4F40-BD72-D33F3DB41C3E}"/>
    <cellStyle name="Total 2 9" xfId="1526" xr:uid="{8330D026-6573-4823-9FDB-19267A888DE3}"/>
    <cellStyle name="Total 2 9 2" xfId="1690" xr:uid="{EEA83B9F-8AD2-4C13-9E27-FDBE9F25A367}"/>
    <cellStyle name="Total 3 10" xfId="1527" xr:uid="{E45AC0B0-8B21-4216-906B-E79FF0A1A2E2}"/>
    <cellStyle name="Total 3 10 2" xfId="1691" xr:uid="{D2DF4B46-554C-4819-AD9E-072FC115F3B9}"/>
    <cellStyle name="Total 3 2" xfId="1528" xr:uid="{72FA18AC-DEB3-42F3-AB60-8B1DF0D15A17}"/>
    <cellStyle name="Total 3 2 2" xfId="1692" xr:uid="{560F92F7-7433-4EAB-AB69-B16A7219D271}"/>
    <cellStyle name="Total 3 3" xfId="1529" xr:uid="{38F4961C-8870-4824-A24E-EE2304637F67}"/>
    <cellStyle name="Total 3 3 2" xfId="1693" xr:uid="{87510A58-7C42-4FEC-81C0-873BD6CDFE0F}"/>
    <cellStyle name="Total 3 4" xfId="1530" xr:uid="{B09CA7A3-5B53-4137-A1FB-4FA62F3787A3}"/>
    <cellStyle name="Total 3 4 2" xfId="1694" xr:uid="{DC673EF1-4748-44A7-BB81-58EB7F4928BF}"/>
    <cellStyle name="Total 3 5" xfId="1531" xr:uid="{C02ED439-08DB-4DCD-ACF2-D9821CEBE6A2}"/>
    <cellStyle name="Total 3 5 2" xfId="1695" xr:uid="{62812F55-F1B9-4D64-8F87-B93D7893BAB7}"/>
    <cellStyle name="Total 3 6" xfId="1532" xr:uid="{EBB6688F-554A-4D26-BA42-9F0C5A0C26FD}"/>
    <cellStyle name="Total 3 6 2" xfId="1696" xr:uid="{AD0534FC-7D22-43BE-937A-DEF13A898CF1}"/>
    <cellStyle name="Total 3 7" xfId="1533" xr:uid="{60C1FFBA-7669-4241-BEE9-36F632E4C4DA}"/>
    <cellStyle name="Total 3 7 2" xfId="1697" xr:uid="{F571F9E1-9690-4414-9A8F-24D463124CD7}"/>
    <cellStyle name="Total 3 8" xfId="1534" xr:uid="{490223BE-69B6-43E6-ABDD-938B51CC9262}"/>
    <cellStyle name="Total 3 8 2" xfId="1698" xr:uid="{F7D5D62F-C9EA-4965-AA0E-027A84D9F585}"/>
    <cellStyle name="Total 3 9" xfId="1535" xr:uid="{F0A9D162-EFA7-45FE-A232-B0FAF5EFA77C}"/>
    <cellStyle name="Total 3 9 2" xfId="1699" xr:uid="{3719C5D2-1B40-4BF2-9752-E3C098371E1E}"/>
    <cellStyle name="Warning Text 2 10" xfId="1536" xr:uid="{07393EAB-3E80-44FC-AA48-BC76A10F8BA3}"/>
    <cellStyle name="Warning Text 2 11" xfId="1537" xr:uid="{8E229E38-6D41-48AC-97FE-750B23EA3B46}"/>
    <cellStyle name="Warning Text 2 12" xfId="1538" xr:uid="{A1A20602-5A4A-4DF2-9BCA-D35DCA36EFC0}"/>
    <cellStyle name="Warning Text 2 2" xfId="1539" xr:uid="{4C1D92B2-DB2D-4BE3-BBF7-DB7B52544639}"/>
    <cellStyle name="Warning Text 2 2 2" xfId="1540" xr:uid="{E00F8034-02EF-4EA8-9518-EA0849DC0F0B}"/>
    <cellStyle name="Warning Text 2 2 3" xfId="1541" xr:uid="{7A33B688-27DE-49A7-96F4-6852872F6153}"/>
    <cellStyle name="Warning Text 2 2 4" xfId="1542" xr:uid="{868BFF78-9C54-4124-98D6-54E1D5CCDEF1}"/>
    <cellStyle name="Warning Text 2 2 5" xfId="1543" xr:uid="{107C87DB-9A11-4326-8193-B7D37C2995FC}"/>
    <cellStyle name="Warning Text 2 3" xfId="1544" xr:uid="{8D295461-F148-4DFB-AB42-2CB79D150273}"/>
    <cellStyle name="Warning Text 2 3 2" xfId="1545" xr:uid="{A379D919-F4D8-40AE-AE53-389F3BB2741C}"/>
    <cellStyle name="Warning Text 2 3 3" xfId="1546" xr:uid="{15AAA651-9D47-4942-ADEE-BED897D8AF8B}"/>
    <cellStyle name="Warning Text 2 3 4" xfId="1547" xr:uid="{13AED52A-B4C0-40A4-AA9D-D6727FF950EC}"/>
    <cellStyle name="Warning Text 2 3 5" xfId="1548" xr:uid="{F4F092D8-E217-4F3C-AE6D-8DA9614C9A1A}"/>
    <cellStyle name="Warning Text 2 4" xfId="1549" xr:uid="{197D236D-E503-47A8-8C64-0CC159A2E02F}"/>
    <cellStyle name="Warning Text 2 5" xfId="1550" xr:uid="{54415BD9-5FA3-4038-9000-1688644F406C}"/>
    <cellStyle name="Warning Text 2 6" xfId="1551" xr:uid="{149F0B3F-C829-4D9B-A1D1-8BA23A993173}"/>
    <cellStyle name="Warning Text 2 7" xfId="1552" xr:uid="{E4766ADB-059F-4D67-935E-BF33CB4C9D96}"/>
    <cellStyle name="Warning Text 2 8" xfId="1553" xr:uid="{1B411FED-CEE3-41CE-9079-3644B240D0F8}"/>
    <cellStyle name="Warning Text 2 9" xfId="1554" xr:uid="{5ABDC2C9-7FE5-4F72-9970-346BB2729A6D}"/>
    <cellStyle name="Warning Text 3 10" xfId="1555" xr:uid="{B3C21D84-C924-4D76-83E0-3B64D65E9A59}"/>
    <cellStyle name="Warning Text 3 2" xfId="1556" xr:uid="{972A6764-4038-4032-B68E-F084326953B3}"/>
    <cellStyle name="Warning Text 3 3" xfId="1557" xr:uid="{0FD79F10-35B2-4F02-AC37-3F60D534215A}"/>
    <cellStyle name="Warning Text 3 4" xfId="1558" xr:uid="{EF8D9A79-82DB-4A9B-AED2-201F0F6C943B}"/>
    <cellStyle name="Warning Text 3 5" xfId="1559" xr:uid="{3AC57105-C23F-4C33-BD35-9807542E0193}"/>
    <cellStyle name="Warning Text 3 6" xfId="1560" xr:uid="{6F2C9DBE-B540-46D9-B4F4-ABD42F2E246E}"/>
    <cellStyle name="Warning Text 3 7" xfId="1561" xr:uid="{D02BB2B2-ADE4-4B4A-972E-871C0D91628F}"/>
    <cellStyle name="Warning Text 3 8" xfId="1562" xr:uid="{D12925D7-FF46-4A7A-9185-43F10EDAFB9B}"/>
    <cellStyle name="Warning Text 3 9" xfId="1563" xr:uid="{3B639A29-F32B-4343-A836-E0221FCAC8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Mike Pickford" id="{F2DFAF34-43A8-4F2B-9927-41D25A472043}" userId="S::mpickford@sfcta.org::12bea970-58d3-431f-ab81-53b102a6ef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1-11-09T21:10:43.36" personId="{F2DFAF34-43A8-4F2B-9927-41D25A472043}" id="{0A79A72A-3A74-4E8F-8CFD-06C251847FF1}">
    <text>Planned funds have not been programmed or allocated specifically to the project or program that is the subject of the current request.</text>
  </threadedComment>
  <threadedComment ref="C15" dT="2021-11-09T21:11:12.86" personId="{F2DFAF34-43A8-4F2B-9927-41D25A472043}" id="{8EE10DB1-ECB7-4B15-ABF4-7DFF9CD6B96E}">
    <text>Programmed funds have been committed to the project by the agency with the authority to do so, e.g. inclusion of Prop K funds in a 5YPP or approval of ATP funds by the CTC.</text>
  </threadedComment>
  <threadedComment ref="D15" dT="2021-11-09T21:11:31.60" personId="{F2DFAF34-43A8-4F2B-9927-41D25A472043}" id="{C7F8EFC8-272D-4D6D-B66E-4A0F75F4D6A4}">
    <text>Examples of allocated funds are Prop K funds that have been allocated to a project by SFCTA Board action or ATP funds that have been voted by the CTC to a particular project, enabling the sponsor to seek obligation of those funds.</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DFB2-F846-4FFA-BD76-8DA437E30CF3}">
  <dimension ref="A1:G11"/>
  <sheetViews>
    <sheetView tabSelected="1" view="pageBreakPreview" zoomScale="178" zoomScaleNormal="100" zoomScaleSheetLayoutView="178" zoomScalePageLayoutView="148" workbookViewId="0">
      <selection activeCell="A17" sqref="A17"/>
    </sheetView>
  </sheetViews>
  <sheetFormatPr defaultColWidth="8.77734375" defaultRowHeight="14.4" x14ac:dyDescent="0.3"/>
  <cols>
    <col min="1" max="1" width="36.77734375" customWidth="1"/>
    <col min="2" max="2" width="11" customWidth="1"/>
    <col min="3" max="3" width="13.109375" customWidth="1"/>
    <col min="4" max="4" width="10.33203125" customWidth="1"/>
    <col min="5" max="5" width="10.77734375" customWidth="1"/>
    <col min="6" max="6" width="11.44140625" customWidth="1"/>
    <col min="7" max="7" width="11.109375" customWidth="1"/>
  </cols>
  <sheetData>
    <row r="1" spans="1:7" s="14" customFormat="1" ht="18" customHeight="1" x14ac:dyDescent="0.3">
      <c r="A1" s="13" t="s">
        <v>16</v>
      </c>
      <c r="B1" s="116"/>
      <c r="C1" s="116"/>
      <c r="D1" s="116"/>
      <c r="E1" s="116"/>
      <c r="F1" s="116"/>
      <c r="G1" s="116"/>
    </row>
    <row r="2" spans="1:7" s="14" customFormat="1" ht="18" customHeight="1" thickBot="1" x14ac:dyDescent="0.35">
      <c r="A2" s="47"/>
      <c r="B2" s="110"/>
      <c r="C2" s="98"/>
      <c r="D2" s="111"/>
      <c r="E2" s="111"/>
      <c r="F2" s="111"/>
      <c r="G2" s="48"/>
    </row>
    <row r="3" spans="1:7" ht="15.6" x14ac:dyDescent="0.3">
      <c r="A3" s="1" t="s">
        <v>0</v>
      </c>
      <c r="B3" s="49" t="s">
        <v>1</v>
      </c>
      <c r="C3" s="99" t="s">
        <v>2</v>
      </c>
      <c r="D3" s="114" t="s">
        <v>3</v>
      </c>
      <c r="E3" s="115"/>
      <c r="F3" s="114" t="s">
        <v>4</v>
      </c>
      <c r="G3" s="115"/>
    </row>
    <row r="4" spans="1:7" ht="46.8" x14ac:dyDescent="0.3">
      <c r="A4" s="29" t="s">
        <v>19</v>
      </c>
      <c r="B4" s="2" t="s">
        <v>90</v>
      </c>
      <c r="C4" s="50" t="s">
        <v>5</v>
      </c>
      <c r="D4" s="30" t="s">
        <v>6</v>
      </c>
      <c r="E4" s="3" t="s">
        <v>7</v>
      </c>
      <c r="F4" s="3" t="s">
        <v>6</v>
      </c>
      <c r="G4" s="3" t="s">
        <v>7</v>
      </c>
    </row>
    <row r="5" spans="1:7" ht="15.6" x14ac:dyDescent="0.3">
      <c r="A5" s="4" t="s">
        <v>24</v>
      </c>
      <c r="B5" s="5"/>
      <c r="C5" s="6"/>
      <c r="D5" s="7"/>
      <c r="E5" s="8"/>
      <c r="F5" s="8"/>
      <c r="G5" s="8"/>
    </row>
    <row r="6" spans="1:7" ht="15.6" x14ac:dyDescent="0.3">
      <c r="A6" s="4" t="s">
        <v>8</v>
      </c>
      <c r="B6" s="5"/>
      <c r="C6" s="6"/>
      <c r="D6" s="7"/>
      <c r="E6" s="8"/>
      <c r="F6" s="8"/>
      <c r="G6" s="7"/>
    </row>
    <row r="7" spans="1:7" ht="15.6" x14ac:dyDescent="0.3">
      <c r="A7" s="4" t="s">
        <v>9</v>
      </c>
      <c r="B7" s="5"/>
      <c r="C7" s="6"/>
      <c r="D7" s="7"/>
      <c r="E7" s="8"/>
      <c r="F7" s="8"/>
      <c r="G7" s="8"/>
    </row>
    <row r="8" spans="1:7" ht="15.6" x14ac:dyDescent="0.3">
      <c r="A8" s="4" t="s">
        <v>91</v>
      </c>
      <c r="B8" s="5"/>
      <c r="C8" s="6"/>
      <c r="D8" s="7"/>
      <c r="E8" s="8"/>
      <c r="F8" s="8"/>
      <c r="G8" s="8"/>
    </row>
    <row r="9" spans="1:7" ht="15.6" x14ac:dyDescent="0.3">
      <c r="A9" s="4" t="s">
        <v>11</v>
      </c>
      <c r="B9" s="5"/>
      <c r="C9" s="97" t="s">
        <v>12</v>
      </c>
      <c r="D9" s="7"/>
      <c r="E9" s="8"/>
      <c r="F9" s="9" t="s">
        <v>12</v>
      </c>
      <c r="G9" s="9" t="s">
        <v>12</v>
      </c>
    </row>
    <row r="10" spans="1:7" ht="15.45" customHeight="1" x14ac:dyDescent="0.3">
      <c r="A10" s="4" t="s">
        <v>13</v>
      </c>
      <c r="B10" s="5"/>
      <c r="C10" s="96"/>
      <c r="D10" s="7"/>
      <c r="E10" s="8"/>
      <c r="F10" s="9" t="s">
        <v>12</v>
      </c>
      <c r="G10" s="9" t="s">
        <v>12</v>
      </c>
    </row>
    <row r="11" spans="1:7" ht="16.2" thickBot="1" x14ac:dyDescent="0.35">
      <c r="A11" s="4" t="s">
        <v>14</v>
      </c>
      <c r="B11" s="10" t="s">
        <v>12</v>
      </c>
      <c r="C11" s="11" t="s">
        <v>15</v>
      </c>
      <c r="D11" s="9" t="s">
        <v>12</v>
      </c>
      <c r="E11" s="9" t="s">
        <v>15</v>
      </c>
      <c r="F11" s="8"/>
      <c r="G11" s="8"/>
    </row>
  </sheetData>
  <mergeCells count="3">
    <mergeCell ref="D3:E3"/>
    <mergeCell ref="F3:G3"/>
    <mergeCell ref="B1:G1"/>
  </mergeCells>
  <phoneticPr fontId="44" type="noConversion"/>
  <dataValidations disablePrompts="1" count="4">
    <dataValidation allowBlank="1" showErrorMessage="1" sqref="C9 D11 E5:E11 G5:G11 F9:F10" xr:uid="{612F471C-B87B-4131-84A1-E28C869A1B77}"/>
    <dataValidation type="list" allowBlank="1" showInputMessage="1" showErrorMessage="1" sqref="D5:D10" xr:uid="{AD58730E-C4F2-49EB-9DFD-1A39FD8CFF54}">
      <formula1>" , Jan, Feb, Mar, Apr, May, Jun, Jul, Aug, Sept, Oct, Nov, Dec"</formula1>
    </dataValidation>
    <dataValidation type="list" allowBlank="1" showErrorMessage="1" sqref="F5:F8" xr:uid="{65A3C4EC-794A-4CB0-84B1-EA169A266896}">
      <formula1>" , Jan, Feb, Mar, Apr, May, Jun, Jul, Aug, Sept, Oct, Nov, Dec"</formula1>
    </dataValidation>
    <dataValidation type="list" allowBlank="1" showErrorMessage="1" sqref="F11" xr:uid="{2DEA5A68-3027-4792-99DD-F440F9B87C34}">
      <formula1>"Jan, Feb, Mar, Apr, May, Jun, Jul, Aug, Sept, Oct, Nov, Dec"</formula1>
    </dataValidation>
  </dataValidations>
  <pageMargins left="0.7" right="0.7" top="0.90277777777777779" bottom="0.75" header="0.3" footer="0.3"/>
  <pageSetup orientation="landscape" verticalDpi="1200" r:id="rId1"/>
  <headerFooter>
    <oddHeader>&amp;L&amp;G&amp;C&amp;"Segoe UI,Bold"San Francisco One Bay Area Grant Cycle 3 County Program Application</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7524-0AC2-41B1-AA86-5B59B2269DEC}">
  <dimension ref="A2:AC45"/>
  <sheetViews>
    <sheetView view="pageBreakPreview" zoomScaleNormal="100" zoomScaleSheetLayoutView="100" workbookViewId="0">
      <selection activeCell="F22" sqref="F22"/>
    </sheetView>
  </sheetViews>
  <sheetFormatPr defaultColWidth="9.109375" defaultRowHeight="15.6" x14ac:dyDescent="0.3"/>
  <cols>
    <col min="1" max="1" width="31.109375" style="14" customWidth="1"/>
    <col min="2" max="5" width="13.44140625" style="14" customWidth="1"/>
    <col min="6" max="6" width="11" style="14" customWidth="1"/>
    <col min="7" max="7" width="9.109375" style="14" customWidth="1"/>
    <col min="8" max="8" width="7.21875" style="14" customWidth="1"/>
    <col min="9" max="9" width="25.5546875" style="14" customWidth="1"/>
    <col min="10" max="11" width="12.6640625" style="14" customWidth="1"/>
    <col min="12" max="12" width="15.109375" style="14" bestFit="1" customWidth="1"/>
    <col min="13" max="14" width="14.109375" style="14" bestFit="1" customWidth="1"/>
    <col min="15" max="57" width="12.6640625" style="14" customWidth="1"/>
    <col min="58" max="90" width="10.6640625" style="14" customWidth="1"/>
    <col min="91" max="16384" width="9.109375" style="14"/>
  </cols>
  <sheetData>
    <row r="2" spans="1:29" ht="18" customHeight="1" x14ac:dyDescent="0.3">
      <c r="A2" s="13" t="s">
        <v>16</v>
      </c>
      <c r="B2" s="124">
        <f>Schedule!B1</f>
        <v>0</v>
      </c>
      <c r="C2" s="125"/>
      <c r="D2" s="125"/>
      <c r="E2" s="125"/>
      <c r="F2" s="125"/>
      <c r="G2" s="125"/>
      <c r="H2" s="125"/>
    </row>
    <row r="3" spans="1:29" ht="12" customHeight="1" x14ac:dyDescent="0.3">
      <c r="B3" s="15"/>
      <c r="C3" s="15"/>
      <c r="D3" s="15"/>
      <c r="E3" s="15"/>
      <c r="F3" s="15"/>
    </row>
    <row r="4" spans="1:29" ht="18" customHeight="1" x14ac:dyDescent="0.3">
      <c r="A4" s="16" t="s">
        <v>17</v>
      </c>
      <c r="B4" s="17"/>
      <c r="C4" s="120" t="s">
        <v>18</v>
      </c>
      <c r="D4" s="120"/>
      <c r="E4" s="120"/>
      <c r="F4" s="120"/>
      <c r="G4" s="120"/>
      <c r="H4" s="120"/>
    </row>
    <row r="5" spans="1:29" ht="43.8" customHeight="1" x14ac:dyDescent="0.25">
      <c r="A5" s="18" t="s">
        <v>19</v>
      </c>
      <c r="B5" s="12" t="s">
        <v>20</v>
      </c>
      <c r="C5" s="19" t="s">
        <v>38</v>
      </c>
      <c r="D5" s="19" t="s">
        <v>21</v>
      </c>
      <c r="E5" s="19" t="s">
        <v>22</v>
      </c>
      <c r="F5" s="121" t="s">
        <v>23</v>
      </c>
      <c r="G5" s="122"/>
      <c r="H5" s="123"/>
      <c r="I5" s="112" t="s">
        <v>98</v>
      </c>
    </row>
    <row r="6" spans="1:29" ht="18" customHeight="1" x14ac:dyDescent="0.3">
      <c r="A6" s="20" t="s">
        <v>24</v>
      </c>
      <c r="B6" s="21">
        <f>C6+D6+E6</f>
        <v>0</v>
      </c>
      <c r="C6" s="22"/>
      <c r="D6" s="22"/>
      <c r="E6" s="22"/>
      <c r="F6" s="118"/>
      <c r="G6" s="118"/>
      <c r="H6" s="118"/>
      <c r="I6" s="107"/>
    </row>
    <row r="7" spans="1:29" ht="18" customHeight="1" x14ac:dyDescent="0.3">
      <c r="A7" s="20" t="s">
        <v>8</v>
      </c>
      <c r="B7" s="21">
        <f t="shared" ref="B7:B9" si="0">C7+D7+E7</f>
        <v>0</v>
      </c>
      <c r="C7" s="22"/>
      <c r="D7" s="22"/>
      <c r="E7" s="22"/>
      <c r="F7" s="118"/>
      <c r="G7" s="118"/>
      <c r="H7" s="118"/>
      <c r="I7" s="107"/>
    </row>
    <row r="8" spans="1:29" ht="18" customHeight="1" x14ac:dyDescent="0.3">
      <c r="A8" s="20" t="s">
        <v>9</v>
      </c>
      <c r="B8" s="21">
        <f t="shared" si="0"/>
        <v>0</v>
      </c>
      <c r="C8" s="22"/>
      <c r="D8" s="22"/>
      <c r="E8" s="22"/>
      <c r="F8" s="118"/>
      <c r="G8" s="118"/>
      <c r="H8" s="118"/>
      <c r="I8" s="108"/>
    </row>
    <row r="9" spans="1:29" ht="18" customHeight="1" x14ac:dyDescent="0.3">
      <c r="A9" s="20" t="s">
        <v>10</v>
      </c>
      <c r="B9" s="21">
        <f t="shared" si="0"/>
        <v>0</v>
      </c>
      <c r="C9" s="22"/>
      <c r="D9" s="22"/>
      <c r="E9" s="22"/>
      <c r="F9" s="118"/>
      <c r="G9" s="118"/>
      <c r="H9" s="118"/>
      <c r="I9" s="108"/>
    </row>
    <row r="10" spans="1:29" ht="18" customHeight="1" x14ac:dyDescent="0.3">
      <c r="A10" s="20" t="s">
        <v>25</v>
      </c>
      <c r="B10" s="21">
        <f>C10+D10+E10</f>
        <v>0</v>
      </c>
      <c r="C10" s="22"/>
      <c r="D10" s="22"/>
      <c r="E10" s="22"/>
      <c r="F10" s="118"/>
      <c r="G10" s="118"/>
      <c r="H10" s="118"/>
      <c r="I10" s="108"/>
    </row>
    <row r="11" spans="1:29" ht="30.6" customHeight="1" x14ac:dyDescent="0.3">
      <c r="A11" s="23" t="s">
        <v>26</v>
      </c>
      <c r="B11" s="21">
        <f>C11+D11+E11</f>
        <v>0</v>
      </c>
      <c r="C11" s="24">
        <f>+C8+C10</f>
        <v>0</v>
      </c>
      <c r="D11" s="24">
        <f>SUM(D6:D10)</f>
        <v>0</v>
      </c>
      <c r="E11" s="24">
        <f>SUM(E6:E10)</f>
        <v>0</v>
      </c>
      <c r="F11" s="119"/>
      <c r="G11" s="119"/>
      <c r="H11" s="119"/>
      <c r="I11" s="113" t="s">
        <v>97</v>
      </c>
    </row>
    <row r="12" spans="1:29" ht="15" customHeight="1" x14ac:dyDescent="0.3">
      <c r="A12" s="25" t="s">
        <v>27</v>
      </c>
      <c r="B12" s="25"/>
      <c r="C12" s="26" t="e">
        <f>C11/B11</f>
        <v>#DIV/0!</v>
      </c>
      <c r="D12" s="26" t="e">
        <f>D11/B11</f>
        <v>#DIV/0!</v>
      </c>
      <c r="E12" s="26" t="e">
        <f>E11/B11</f>
        <v>#DIV/0!</v>
      </c>
      <c r="I12" s="109"/>
    </row>
    <row r="13" spans="1:29" x14ac:dyDescent="0.3">
      <c r="A13" s="27"/>
    </row>
    <row r="14" spans="1:29" ht="18" customHeight="1" x14ac:dyDescent="0.3">
      <c r="A14" s="28" t="s">
        <v>28</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row>
    <row r="15" spans="1:29" ht="41.25" customHeight="1" x14ac:dyDescent="0.3">
      <c r="A15" s="12" t="s">
        <v>29</v>
      </c>
      <c r="B15" s="12" t="s">
        <v>30</v>
      </c>
      <c r="C15" s="12" t="s">
        <v>31</v>
      </c>
      <c r="D15" s="12" t="s">
        <v>32</v>
      </c>
      <c r="E15" s="3" t="s">
        <v>33</v>
      </c>
      <c r="F15"/>
      <c r="I15" s="31"/>
      <c r="J15" s="31"/>
      <c r="K15" s="31"/>
      <c r="L15" s="31"/>
      <c r="M15" s="31"/>
      <c r="N15" s="31"/>
      <c r="O15" s="31"/>
      <c r="P15" s="31"/>
      <c r="Q15" s="31"/>
      <c r="R15" s="31"/>
      <c r="S15" s="31"/>
      <c r="T15" s="31"/>
      <c r="U15" s="31"/>
      <c r="V15" s="31"/>
      <c r="W15" s="31"/>
      <c r="X15" s="31"/>
      <c r="Y15" s="31"/>
      <c r="Z15" s="31"/>
    </row>
    <row r="16" spans="1:29" s="1" customFormat="1" ht="18" customHeight="1" x14ac:dyDescent="0.3">
      <c r="A16" s="103" t="s">
        <v>38</v>
      </c>
      <c r="B16" s="32"/>
      <c r="C16" s="100" t="s">
        <v>12</v>
      </c>
      <c r="D16" s="100" t="s">
        <v>12</v>
      </c>
      <c r="E16" s="34">
        <f>SUM(B16:D16)</f>
        <v>0</v>
      </c>
      <c r="F16"/>
      <c r="I16" s="35"/>
      <c r="J16" s="35"/>
      <c r="K16" s="35"/>
      <c r="L16" s="35"/>
      <c r="M16" s="35"/>
      <c r="N16" s="35"/>
      <c r="O16" s="35"/>
      <c r="P16" s="35"/>
      <c r="Q16" s="35"/>
      <c r="R16" s="35"/>
      <c r="S16" s="35"/>
      <c r="T16" s="35"/>
      <c r="U16" s="35"/>
      <c r="V16" s="35"/>
      <c r="W16" s="35"/>
      <c r="X16" s="35"/>
      <c r="Y16" s="35"/>
      <c r="Z16" s="35"/>
    </row>
    <row r="17" spans="1:29" s="39" customFormat="1" ht="18" customHeight="1" x14ac:dyDescent="0.3">
      <c r="A17" s="36" t="s">
        <v>34</v>
      </c>
      <c r="B17" s="33"/>
      <c r="C17" s="32"/>
      <c r="D17" s="33"/>
      <c r="E17" s="34">
        <f>SUM(B17:D17)</f>
        <v>0</v>
      </c>
      <c r="F17"/>
      <c r="I17" s="37"/>
      <c r="J17" s="35"/>
      <c r="K17" s="35"/>
      <c r="L17" s="38"/>
      <c r="M17" s="38"/>
      <c r="N17" s="38"/>
      <c r="O17" s="38"/>
      <c r="P17" s="38"/>
      <c r="Q17" s="38"/>
      <c r="R17" s="38"/>
      <c r="S17" s="38"/>
      <c r="T17" s="38"/>
      <c r="U17" s="38"/>
      <c r="V17" s="38"/>
      <c r="W17" s="38"/>
      <c r="X17" s="38"/>
      <c r="Y17" s="38"/>
      <c r="Z17" s="38"/>
      <c r="AA17" s="38"/>
      <c r="AB17" s="38"/>
    </row>
    <row r="18" spans="1:29" s="39" customFormat="1" ht="18" customHeight="1" x14ac:dyDescent="0.3">
      <c r="A18" s="36" t="s">
        <v>35</v>
      </c>
      <c r="B18" s="33"/>
      <c r="C18" s="32"/>
      <c r="D18" s="33"/>
      <c r="E18" s="34">
        <f>SUM(B18:D18)</f>
        <v>0</v>
      </c>
      <c r="F18"/>
      <c r="I18" s="37"/>
      <c r="J18" s="35"/>
      <c r="K18" s="35"/>
      <c r="L18" s="38"/>
      <c r="M18" s="38"/>
      <c r="N18" s="38"/>
      <c r="O18" s="38"/>
      <c r="P18" s="38"/>
      <c r="Q18" s="38"/>
      <c r="R18" s="38"/>
      <c r="S18" s="38"/>
      <c r="T18" s="38"/>
      <c r="U18" s="38"/>
      <c r="V18" s="38"/>
      <c r="W18" s="38"/>
      <c r="X18" s="38"/>
      <c r="Y18" s="38"/>
      <c r="Z18" s="38"/>
      <c r="AA18" s="38"/>
      <c r="AB18" s="38"/>
    </row>
    <row r="19" spans="1:29" s="1" customFormat="1" ht="20.55" customHeight="1" x14ac:dyDescent="0.3">
      <c r="A19" s="40" t="s">
        <v>33</v>
      </c>
      <c r="B19" s="41">
        <f>SUM(B16:B18)</f>
        <v>0</v>
      </c>
      <c r="C19" s="41">
        <f>SUM(C16:C18)</f>
        <v>0</v>
      </c>
      <c r="D19" s="41">
        <f>SUM(D16:D18)</f>
        <v>0</v>
      </c>
      <c r="E19" s="41">
        <f>SUM(E16:E18)</f>
        <v>0</v>
      </c>
      <c r="F19"/>
      <c r="I19" s="37"/>
      <c r="J19" s="35"/>
      <c r="K19" s="35"/>
      <c r="L19" s="37"/>
      <c r="M19" s="37"/>
      <c r="N19" s="37"/>
      <c r="O19" s="37"/>
      <c r="P19" s="37"/>
      <c r="Q19" s="37"/>
      <c r="R19" s="37"/>
      <c r="S19" s="37"/>
      <c r="T19" s="37"/>
      <c r="U19" s="37"/>
      <c r="V19" s="37"/>
      <c r="W19" s="37"/>
      <c r="X19" s="37"/>
      <c r="Y19" s="37"/>
      <c r="Z19" s="37"/>
      <c r="AA19" s="37"/>
      <c r="AB19" s="37"/>
    </row>
    <row r="20" spans="1:29" s="1" customFormat="1" x14ac:dyDescent="0.3">
      <c r="A20" s="42"/>
      <c r="B20" s="43"/>
      <c r="C20" s="43"/>
      <c r="D20" s="43"/>
      <c r="E20" s="43"/>
      <c r="F20"/>
      <c r="G20" s="44"/>
      <c r="H20" s="45"/>
      <c r="I20" s="45"/>
      <c r="J20" s="37"/>
      <c r="K20" s="35"/>
      <c r="L20" s="35"/>
      <c r="M20" s="37"/>
      <c r="N20" s="37"/>
      <c r="O20" s="37"/>
      <c r="P20" s="37"/>
      <c r="Q20" s="37"/>
      <c r="R20" s="37"/>
      <c r="S20" s="37"/>
      <c r="T20" s="37"/>
      <c r="U20" s="37"/>
      <c r="V20" s="37"/>
      <c r="W20" s="37"/>
      <c r="X20" s="37"/>
      <c r="Y20" s="37"/>
      <c r="Z20" s="37"/>
      <c r="AA20" s="37"/>
      <c r="AB20" s="37"/>
      <c r="AC20" s="37"/>
    </row>
    <row r="21" spans="1:29" s="1" customFormat="1" x14ac:dyDescent="0.3">
      <c r="A21" s="42"/>
      <c r="B21" s="43"/>
      <c r="C21" s="43"/>
      <c r="D21" s="43"/>
      <c r="E21" s="43"/>
      <c r="F21"/>
      <c r="G21" s="44"/>
      <c r="H21" s="45"/>
      <c r="I21" s="45"/>
      <c r="J21" s="37"/>
      <c r="K21" s="35"/>
      <c r="L21" s="35"/>
      <c r="M21" s="37"/>
      <c r="N21" s="37"/>
      <c r="O21" s="37"/>
      <c r="P21" s="37"/>
      <c r="Q21" s="37"/>
      <c r="R21" s="37"/>
      <c r="S21" s="37"/>
      <c r="T21" s="37"/>
      <c r="U21" s="37"/>
      <c r="V21" s="37"/>
      <c r="W21" s="37"/>
      <c r="X21" s="37"/>
      <c r="Y21" s="37"/>
      <c r="Z21" s="37"/>
      <c r="AA21" s="37"/>
      <c r="AB21" s="37"/>
      <c r="AC21" s="37"/>
    </row>
    <row r="22" spans="1:29" ht="18" customHeight="1" x14ac:dyDescent="0.3">
      <c r="A22" s="1" t="s">
        <v>37</v>
      </c>
      <c r="F22"/>
      <c r="G22"/>
    </row>
    <row r="23" spans="1:29" ht="13.8" customHeight="1" x14ac:dyDescent="0.3">
      <c r="A23" s="117"/>
      <c r="B23" s="117"/>
      <c r="C23" s="117"/>
      <c r="D23" s="117"/>
      <c r="E23" s="117"/>
      <c r="F23" s="117"/>
      <c r="G23" s="117"/>
      <c r="H23" s="117"/>
      <c r="I23" s="117"/>
    </row>
    <row r="24" spans="1:29" ht="21.6" customHeight="1" x14ac:dyDescent="0.3">
      <c r="A24" s="117"/>
      <c r="B24" s="117"/>
      <c r="C24" s="117"/>
      <c r="D24" s="117"/>
      <c r="E24" s="117"/>
      <c r="F24" s="117"/>
      <c r="G24" s="117"/>
      <c r="H24" s="117"/>
      <c r="I24" s="117"/>
    </row>
    <row r="25" spans="1:29" ht="3.75" customHeight="1" x14ac:dyDescent="0.3">
      <c r="D25" s="46"/>
    </row>
    <row r="26" spans="1:29" ht="18" customHeight="1" x14ac:dyDescent="0.3">
      <c r="D26" s="46"/>
    </row>
    <row r="42" ht="18" customHeight="1" x14ac:dyDescent="0.3"/>
    <row r="43" ht="18" customHeight="1" x14ac:dyDescent="0.3"/>
    <row r="44" ht="18" customHeight="1" x14ac:dyDescent="0.3"/>
    <row r="45" ht="18" customHeight="1" x14ac:dyDescent="0.3"/>
  </sheetData>
  <mergeCells count="10">
    <mergeCell ref="C4:H4"/>
    <mergeCell ref="F5:H5"/>
    <mergeCell ref="F6:H6"/>
    <mergeCell ref="F7:H7"/>
    <mergeCell ref="B2:H2"/>
    <mergeCell ref="A23:I24"/>
    <mergeCell ref="F9:H9"/>
    <mergeCell ref="F10:H10"/>
    <mergeCell ref="F11:H11"/>
    <mergeCell ref="F8:H8"/>
  </mergeCells>
  <dataValidations disablePrompts="1" count="3">
    <dataValidation allowBlank="1" showInputMessage="1" showErrorMessage="1" prompt="Examples of allocated funds are Prop AA funds that have been allocated to a project by Authority Board action or RIP funds that have been voted by the CTC to a particular project, enabling the sponsor to seek obligation of those funds." sqref="D17:D18" xr:uid="{520EDA9F-FE4D-4210-BDF0-2A9736B5B541}"/>
    <dataValidation allowBlank="1" showInputMessage="1" showErrorMessage="1" prompt="Programmed funds have been committed to the project by the agency with the authority to do so, e.g. inclusion of Prop AA funds in the 5YPP or approval of RIP funds by the CTC." sqref="C16:C18 D16" xr:uid="{04947B37-97B0-470E-907D-EC9FE3E6C9B2}"/>
    <dataValidation allowBlank="1" showInputMessage="1" showErrorMessage="1" prompt="Planned funds have not been programmed or allocated specifically to the project or program that is the subject of the current request.  Click on cells in the Programmed and Allocated columns for further info." sqref="B16:B18" xr:uid="{2B697D3E-543E-4EF0-8FA1-49DE3206BB16}"/>
  </dataValidations>
  <pageMargins left="0.7" right="0.7" top="0.75" bottom="0.75" header="0.3" footer="0.3"/>
  <pageSetup scale="65" orientation="landscape" verticalDpi="1200" r:id="rId1"/>
  <headerFooter>
    <oddHeader>&amp;L&amp;G&amp;C&amp;"Segoe UI,Bold"San Francisco One Bay Area Grant Cycle 3 County Program Application</oddHead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FFAE2-BEFF-4E64-BA47-439600D18B68}">
  <dimension ref="A1:G55"/>
  <sheetViews>
    <sheetView view="pageBreakPreview" zoomScale="106" zoomScaleNormal="100" zoomScaleSheetLayoutView="106" workbookViewId="0">
      <selection activeCell="G12" sqref="G12"/>
    </sheetView>
  </sheetViews>
  <sheetFormatPr defaultColWidth="8.77734375" defaultRowHeight="14.4" x14ac:dyDescent="0.3"/>
  <cols>
    <col min="1" max="1" width="25.77734375" customWidth="1"/>
    <col min="2" max="2" width="14.6640625" customWidth="1"/>
    <col min="3" max="3" width="14" customWidth="1"/>
    <col min="4" max="4" width="15" customWidth="1"/>
    <col min="5" max="5" width="20.21875" customWidth="1"/>
    <col min="6" max="6" width="14.109375" customWidth="1"/>
  </cols>
  <sheetData>
    <row r="1" spans="1:7" ht="45.45" customHeight="1" x14ac:dyDescent="0.3">
      <c r="A1" s="129" t="s">
        <v>39</v>
      </c>
      <c r="B1" s="129"/>
      <c r="C1" s="129"/>
      <c r="D1" s="129"/>
      <c r="E1" s="129"/>
      <c r="F1" s="129"/>
      <c r="G1" s="129"/>
    </row>
    <row r="2" spans="1:7" x14ac:dyDescent="0.3">
      <c r="A2" s="51"/>
      <c r="B2" s="51"/>
      <c r="C2" s="51"/>
      <c r="D2" s="51"/>
      <c r="E2" s="51"/>
      <c r="F2" s="51"/>
      <c r="G2" s="51"/>
    </row>
    <row r="3" spans="1:7" x14ac:dyDescent="0.3">
      <c r="A3" s="52" t="s">
        <v>16</v>
      </c>
      <c r="B3" s="130">
        <f>Schedule!B1</f>
        <v>0</v>
      </c>
      <c r="C3" s="130"/>
      <c r="D3" s="130"/>
      <c r="E3" s="130"/>
      <c r="F3" s="130"/>
      <c r="G3" s="130"/>
    </row>
    <row r="4" spans="1:7" x14ac:dyDescent="0.3">
      <c r="A4" s="53"/>
      <c r="B4" s="53"/>
      <c r="C4" s="53"/>
      <c r="D4" s="53"/>
      <c r="E4" s="53"/>
      <c r="F4" s="53"/>
      <c r="G4" s="53"/>
    </row>
    <row r="5" spans="1:7" x14ac:dyDescent="0.3">
      <c r="A5" s="131" t="s">
        <v>40</v>
      </c>
      <c r="B5" s="132"/>
      <c r="C5" s="132"/>
      <c r="D5" s="132"/>
      <c r="E5" s="132"/>
      <c r="F5" s="132"/>
      <c r="G5" s="133"/>
    </row>
    <row r="6" spans="1:7" ht="4.8" customHeight="1" x14ac:dyDescent="0.3">
      <c r="A6" s="54"/>
      <c r="B6" s="54"/>
      <c r="C6" s="55"/>
      <c r="D6" s="55"/>
      <c r="E6" s="55"/>
      <c r="F6" s="56"/>
      <c r="G6" s="56"/>
    </row>
    <row r="7" spans="1:7" ht="14.55" customHeight="1" x14ac:dyDescent="0.3">
      <c r="A7" s="126" t="s">
        <v>41</v>
      </c>
      <c r="B7" s="127"/>
      <c r="C7" s="128"/>
      <c r="D7" s="56"/>
      <c r="E7" s="126" t="s">
        <v>42</v>
      </c>
      <c r="F7" s="128"/>
      <c r="G7" s="54"/>
    </row>
    <row r="8" spans="1:7" ht="19.8" customHeight="1" x14ac:dyDescent="0.3">
      <c r="A8" s="92" t="s">
        <v>43</v>
      </c>
      <c r="B8" s="92" t="s">
        <v>44</v>
      </c>
      <c r="C8" s="92" t="s">
        <v>45</v>
      </c>
      <c r="D8" s="56"/>
      <c r="E8" s="57" t="s">
        <v>46</v>
      </c>
      <c r="F8" s="58"/>
      <c r="G8" s="56"/>
    </row>
    <row r="9" spans="1:7" x14ac:dyDescent="0.3">
      <c r="A9" s="59" t="s">
        <v>47</v>
      </c>
      <c r="B9" s="58">
        <v>0</v>
      </c>
      <c r="C9" s="60" t="e">
        <f t="shared" ref="C9:C11" si="0">B9/(B10-B9)</f>
        <v>#DIV/0!</v>
      </c>
      <c r="D9" s="56"/>
      <c r="E9" s="57" t="s">
        <v>48</v>
      </c>
      <c r="F9" s="58"/>
      <c r="G9" s="56"/>
    </row>
    <row r="10" spans="1:7" x14ac:dyDescent="0.3">
      <c r="A10" s="59" t="s">
        <v>49</v>
      </c>
      <c r="B10" s="58">
        <v>0</v>
      </c>
      <c r="C10" s="60" t="e">
        <f t="shared" si="0"/>
        <v>#DIV/0!</v>
      </c>
      <c r="D10" s="56"/>
      <c r="E10" s="57" t="s">
        <v>94</v>
      </c>
      <c r="F10" s="58"/>
      <c r="G10" s="56"/>
    </row>
    <row r="11" spans="1:7" x14ac:dyDescent="0.3">
      <c r="A11" s="59" t="s">
        <v>50</v>
      </c>
      <c r="B11" s="58">
        <v>0</v>
      </c>
      <c r="C11" s="60" t="e">
        <f t="shared" si="0"/>
        <v>#DIV/0!</v>
      </c>
      <c r="D11" s="56"/>
      <c r="E11" s="57" t="s">
        <v>95</v>
      </c>
      <c r="F11" s="58"/>
      <c r="G11" s="56"/>
    </row>
    <row r="12" spans="1:7" x14ac:dyDescent="0.3">
      <c r="A12" s="59" t="s">
        <v>51</v>
      </c>
      <c r="B12" s="58">
        <v>0</v>
      </c>
      <c r="C12" s="60" t="e">
        <f>B12/(B13-B12)</f>
        <v>#DIV/0!</v>
      </c>
      <c r="D12" s="56"/>
      <c r="E12" s="57" t="s">
        <v>96</v>
      </c>
      <c r="F12" s="58">
        <v>0</v>
      </c>
      <c r="G12" s="56"/>
    </row>
    <row r="13" spans="1:7" x14ac:dyDescent="0.3">
      <c r="A13" s="64" t="s">
        <v>52</v>
      </c>
      <c r="B13" s="65">
        <f>SUM(B9:B12)</f>
        <v>0</v>
      </c>
      <c r="C13" s="60"/>
      <c r="D13" s="56"/>
      <c r="E13" s="61" t="s">
        <v>33</v>
      </c>
      <c r="F13" s="62"/>
      <c r="G13" s="56"/>
    </row>
    <row r="14" spans="1:7" x14ac:dyDescent="0.3">
      <c r="A14" s="56" t="s">
        <v>53</v>
      </c>
      <c r="B14" s="56"/>
      <c r="C14" s="66"/>
      <c r="D14" s="56"/>
      <c r="E14" s="78"/>
      <c r="F14" s="78"/>
      <c r="G14" s="78"/>
    </row>
    <row r="15" spans="1:7" x14ac:dyDescent="0.3">
      <c r="A15" s="56"/>
      <c r="B15" s="56"/>
      <c r="C15" s="67"/>
      <c r="D15" s="56"/>
      <c r="E15" s="78"/>
      <c r="F15" s="78"/>
      <c r="G15" s="78"/>
    </row>
    <row r="16" spans="1:7" x14ac:dyDescent="0.3">
      <c r="A16" s="102" t="s">
        <v>54</v>
      </c>
      <c r="B16" s="104"/>
      <c r="C16" s="104"/>
      <c r="D16" s="104"/>
      <c r="E16" s="104"/>
      <c r="F16" s="104"/>
      <c r="G16" s="105"/>
    </row>
    <row r="17" spans="1:7" ht="5.4" customHeight="1" x14ac:dyDescent="0.3">
      <c r="A17" s="54"/>
      <c r="B17" s="54"/>
      <c r="C17" s="55"/>
      <c r="D17" s="55"/>
      <c r="E17" s="55"/>
      <c r="F17" s="56"/>
      <c r="G17" s="56"/>
    </row>
    <row r="18" spans="1:7" x14ac:dyDescent="0.3">
      <c r="A18" s="126" t="s">
        <v>55</v>
      </c>
      <c r="B18" s="127"/>
      <c r="C18" s="127"/>
      <c r="D18" s="127"/>
      <c r="E18" s="127"/>
      <c r="F18" s="128"/>
      <c r="G18" s="54"/>
    </row>
    <row r="19" spans="1:7" ht="28.2" customHeight="1" x14ac:dyDescent="0.3">
      <c r="A19" s="92" t="s">
        <v>43</v>
      </c>
      <c r="B19" s="92" t="s">
        <v>44</v>
      </c>
      <c r="C19" s="92" t="s">
        <v>56</v>
      </c>
      <c r="D19" s="92" t="s">
        <v>46</v>
      </c>
      <c r="E19" s="92" t="s">
        <v>48</v>
      </c>
      <c r="F19" s="92" t="s">
        <v>57</v>
      </c>
      <c r="G19" s="87"/>
    </row>
    <row r="20" spans="1:7" ht="15.6" customHeight="1" x14ac:dyDescent="0.3">
      <c r="A20" s="59" t="s">
        <v>58</v>
      </c>
      <c r="B20" s="63"/>
      <c r="C20" s="63"/>
      <c r="D20" s="63"/>
      <c r="E20" s="63"/>
      <c r="F20" s="58"/>
      <c r="G20" s="56"/>
    </row>
    <row r="21" spans="1:7" ht="14.55" customHeight="1" x14ac:dyDescent="0.3">
      <c r="A21" s="68" t="s">
        <v>59</v>
      </c>
      <c r="B21" s="58">
        <v>0</v>
      </c>
      <c r="C21" s="69"/>
      <c r="D21" s="69"/>
      <c r="E21" s="69"/>
      <c r="F21" s="58">
        <v>0</v>
      </c>
      <c r="G21" s="56"/>
    </row>
    <row r="22" spans="1:7" x14ac:dyDescent="0.3">
      <c r="A22" s="68" t="s">
        <v>60</v>
      </c>
      <c r="B22" s="58">
        <v>0</v>
      </c>
      <c r="C22" s="69"/>
      <c r="D22" s="69"/>
      <c r="E22" s="69"/>
      <c r="F22" s="58">
        <v>0</v>
      </c>
      <c r="G22" s="56"/>
    </row>
    <row r="23" spans="1:7" x14ac:dyDescent="0.3">
      <c r="A23" s="70" t="s">
        <v>61</v>
      </c>
      <c r="B23" s="71">
        <f>SUM(B21:B22)</f>
        <v>0</v>
      </c>
      <c r="C23" s="72"/>
      <c r="D23" s="72"/>
      <c r="E23" s="72"/>
      <c r="F23" s="71">
        <f t="shared" ref="F23" si="1">SUM(F21:F22)</f>
        <v>0</v>
      </c>
      <c r="G23" s="73"/>
    </row>
    <row r="24" spans="1:7" x14ac:dyDescent="0.3">
      <c r="A24" s="74" t="s">
        <v>62</v>
      </c>
      <c r="B24" s="58">
        <v>0</v>
      </c>
      <c r="C24" s="58"/>
      <c r="D24" s="58">
        <v>0</v>
      </c>
      <c r="E24" s="58">
        <v>0</v>
      </c>
      <c r="F24" s="58"/>
      <c r="G24" s="56"/>
    </row>
    <row r="25" spans="1:7" ht="28.2" x14ac:dyDescent="0.3">
      <c r="A25" s="74" t="s">
        <v>63</v>
      </c>
      <c r="B25" s="58">
        <f>0.15*B23</f>
        <v>0</v>
      </c>
      <c r="C25" s="60" t="e">
        <f>B25/SUM($B$21:$B$22)</f>
        <v>#DIV/0!</v>
      </c>
      <c r="D25" s="75">
        <v>0</v>
      </c>
      <c r="E25" s="76">
        <v>0</v>
      </c>
      <c r="F25" s="77"/>
      <c r="G25" s="78"/>
    </row>
    <row r="26" spans="1:7" x14ac:dyDescent="0.3">
      <c r="A26" s="59" t="s">
        <v>64</v>
      </c>
      <c r="B26" s="58">
        <f>0.02*B23</f>
        <v>0</v>
      </c>
      <c r="C26" s="60"/>
      <c r="D26" s="75">
        <v>0</v>
      </c>
      <c r="E26" s="76">
        <v>0</v>
      </c>
      <c r="F26" s="77"/>
      <c r="G26" s="78"/>
    </row>
    <row r="27" spans="1:7" x14ac:dyDescent="0.3">
      <c r="A27" s="59" t="s">
        <v>65</v>
      </c>
      <c r="B27" s="79">
        <f>0.1*(SUM(B23:B26))</f>
        <v>0</v>
      </c>
      <c r="C27" s="60" t="e">
        <f>B27/SUM($B$21:$B$22)</f>
        <v>#DIV/0!</v>
      </c>
      <c r="D27" s="75">
        <v>0</v>
      </c>
      <c r="E27" s="76">
        <v>0</v>
      </c>
      <c r="F27" s="77"/>
      <c r="G27" s="78"/>
    </row>
    <row r="28" spans="1:7" ht="28.2" x14ac:dyDescent="0.3">
      <c r="A28" s="64" t="s">
        <v>66</v>
      </c>
      <c r="B28" s="65">
        <f>SUM(B$23:B$27)</f>
        <v>0</v>
      </c>
      <c r="C28" s="95"/>
      <c r="D28" s="65">
        <f t="shared" ref="D28:E28" si="2">SUM(D$23:D$27)</f>
        <v>0</v>
      </c>
      <c r="E28" s="65">
        <f t="shared" si="2"/>
        <v>0</v>
      </c>
      <c r="F28" s="65">
        <f>SUM(F$23:F$27)</f>
        <v>0</v>
      </c>
      <c r="G28" s="78"/>
    </row>
    <row r="29" spans="1:7" x14ac:dyDescent="0.3">
      <c r="A29" s="56" t="s">
        <v>67</v>
      </c>
      <c r="B29" s="56"/>
      <c r="C29" s="56"/>
      <c r="D29" s="56"/>
      <c r="E29" s="80"/>
      <c r="F29" s="56"/>
      <c r="G29" s="56"/>
    </row>
    <row r="30" spans="1:7" x14ac:dyDescent="0.3">
      <c r="A30" s="54"/>
      <c r="B30" s="54"/>
      <c r="C30" s="55"/>
      <c r="D30" s="55"/>
      <c r="E30" s="55"/>
      <c r="F30" s="56"/>
      <c r="G30" s="56"/>
    </row>
    <row r="31" spans="1:7" x14ac:dyDescent="0.3">
      <c r="A31" s="126" t="s">
        <v>68</v>
      </c>
      <c r="B31" s="127"/>
      <c r="C31" s="127"/>
      <c r="D31" s="127"/>
      <c r="E31" s="127"/>
      <c r="F31" s="127"/>
      <c r="G31" s="101"/>
    </row>
    <row r="32" spans="1:7" ht="5.4" customHeight="1" x14ac:dyDescent="0.3">
      <c r="A32" s="81"/>
      <c r="B32" s="81"/>
      <c r="C32" s="81"/>
      <c r="D32" s="81"/>
      <c r="E32" s="81"/>
      <c r="F32" s="81"/>
      <c r="G32" s="81"/>
    </row>
    <row r="33" spans="1:7" x14ac:dyDescent="0.3">
      <c r="A33" s="106" t="s">
        <v>69</v>
      </c>
      <c r="B33" s="101"/>
      <c r="C33" s="101"/>
      <c r="D33" s="101"/>
      <c r="E33" s="101"/>
      <c r="F33" s="101"/>
      <c r="G33" s="101"/>
    </row>
    <row r="34" spans="1:7" ht="56.4" customHeight="1" x14ac:dyDescent="0.3">
      <c r="A34" s="92" t="s">
        <v>70</v>
      </c>
      <c r="B34" s="92" t="s">
        <v>85</v>
      </c>
      <c r="C34" s="92" t="s">
        <v>86</v>
      </c>
      <c r="D34" s="92" t="s">
        <v>87</v>
      </c>
      <c r="E34" s="92" t="s">
        <v>88</v>
      </c>
      <c r="F34" s="92" t="s">
        <v>89</v>
      </c>
      <c r="G34" s="92" t="s">
        <v>36</v>
      </c>
    </row>
    <row r="35" spans="1:7" ht="14.4" customHeight="1" x14ac:dyDescent="0.3">
      <c r="A35" s="82" t="s">
        <v>46</v>
      </c>
      <c r="B35" s="83">
        <v>0</v>
      </c>
      <c r="C35" s="83">
        <v>0</v>
      </c>
      <c r="D35" s="83">
        <v>0</v>
      </c>
      <c r="E35" s="83">
        <v>0</v>
      </c>
      <c r="F35" s="83">
        <v>0</v>
      </c>
      <c r="G35" s="65">
        <f>SUM($B38:$F38)</f>
        <v>0</v>
      </c>
    </row>
    <row r="36" spans="1:7" x14ac:dyDescent="0.3">
      <c r="A36" s="82" t="s">
        <v>48</v>
      </c>
      <c r="B36" s="83">
        <v>0</v>
      </c>
      <c r="C36" s="83">
        <v>0</v>
      </c>
      <c r="D36" s="83">
        <v>0</v>
      </c>
      <c r="E36" s="83">
        <v>0</v>
      </c>
      <c r="F36" s="83">
        <v>0</v>
      </c>
      <c r="G36" s="65">
        <f>SUM($B39:$F39)</f>
        <v>0</v>
      </c>
    </row>
    <row r="37" spans="1:7" ht="16.2" x14ac:dyDescent="0.3">
      <c r="A37" s="82" t="s">
        <v>92</v>
      </c>
      <c r="B37" s="83">
        <v>0</v>
      </c>
      <c r="C37" s="83">
        <v>0</v>
      </c>
      <c r="D37" s="83">
        <v>0</v>
      </c>
      <c r="E37" s="83">
        <v>0</v>
      </c>
      <c r="F37" s="83">
        <v>0</v>
      </c>
      <c r="G37" s="65">
        <f>SUM($B40:$F40)</f>
        <v>0</v>
      </c>
    </row>
    <row r="38" spans="1:7" x14ac:dyDescent="0.3">
      <c r="A38" s="82" t="s">
        <v>71</v>
      </c>
      <c r="B38" s="83">
        <v>0</v>
      </c>
      <c r="C38" s="83">
        <v>0</v>
      </c>
      <c r="D38" s="83">
        <v>0</v>
      </c>
      <c r="E38" s="83">
        <v>0</v>
      </c>
      <c r="F38" s="83">
        <v>0</v>
      </c>
      <c r="G38" s="65">
        <f>SUM($B41:$F41)</f>
        <v>0</v>
      </c>
    </row>
    <row r="39" spans="1:7" x14ac:dyDescent="0.3">
      <c r="A39" s="84" t="s">
        <v>36</v>
      </c>
      <c r="B39" s="65">
        <f>SUM(B$35:B$38)</f>
        <v>0</v>
      </c>
      <c r="C39" s="65">
        <f>SUM(C$35:C$38)</f>
        <v>0</v>
      </c>
      <c r="D39" s="65">
        <f>SUM(D$35:D$38)</f>
        <v>0</v>
      </c>
      <c r="E39" s="65">
        <f>SUM(E$35:E$38)</f>
        <v>0</v>
      </c>
      <c r="F39" s="65">
        <f>SUM(F$35:F$38)</f>
        <v>0</v>
      </c>
      <c r="G39" s="65">
        <f>SUM($B42:$F42)</f>
        <v>0</v>
      </c>
    </row>
    <row r="40" spans="1:7" ht="16.2" x14ac:dyDescent="0.3">
      <c r="A40" s="85" t="s">
        <v>93</v>
      </c>
    </row>
    <row r="41" spans="1:7" x14ac:dyDescent="0.3">
      <c r="A41" s="85" t="s">
        <v>72</v>
      </c>
      <c r="B41" s="86"/>
      <c r="C41" s="86"/>
      <c r="D41" s="86"/>
      <c r="E41" s="86"/>
      <c r="F41" s="86"/>
      <c r="G41" s="86"/>
    </row>
    <row r="43" spans="1:7" x14ac:dyDescent="0.3">
      <c r="A43" s="126" t="s">
        <v>82</v>
      </c>
      <c r="B43" s="127"/>
      <c r="C43" s="127"/>
      <c r="D43" s="127"/>
      <c r="E43" s="127"/>
      <c r="F43" s="127"/>
      <c r="G43" s="128"/>
    </row>
    <row r="44" spans="1:7" ht="27.6" x14ac:dyDescent="0.3">
      <c r="A44" s="92" t="s">
        <v>46</v>
      </c>
      <c r="B44" s="92" t="s">
        <v>73</v>
      </c>
      <c r="C44" s="92" t="s">
        <v>74</v>
      </c>
      <c r="D44" s="92" t="s">
        <v>75</v>
      </c>
      <c r="E44" s="92" t="s">
        <v>76</v>
      </c>
      <c r="F44" s="92" t="s">
        <v>77</v>
      </c>
      <c r="G44" s="92" t="s">
        <v>36</v>
      </c>
    </row>
    <row r="45" spans="1:7" x14ac:dyDescent="0.3">
      <c r="A45" s="91" t="s">
        <v>78</v>
      </c>
      <c r="B45" s="90">
        <v>0</v>
      </c>
      <c r="C45" s="93">
        <v>0</v>
      </c>
      <c r="D45" s="93">
        <v>0</v>
      </c>
      <c r="E45" s="93">
        <f>C45*D45</f>
        <v>0</v>
      </c>
      <c r="F45" s="90">
        <v>0</v>
      </c>
      <c r="G45" s="95">
        <f>$B45*$E45</f>
        <v>0</v>
      </c>
    </row>
    <row r="46" spans="1:7" ht="14.55" customHeight="1" x14ac:dyDescent="0.3">
      <c r="A46" s="91" t="s">
        <v>79</v>
      </c>
      <c r="B46" s="90">
        <v>0</v>
      </c>
      <c r="C46" s="93">
        <v>0</v>
      </c>
      <c r="D46" s="93">
        <v>0</v>
      </c>
      <c r="E46" s="93">
        <f>C46*D46</f>
        <v>0</v>
      </c>
      <c r="F46" s="90">
        <v>0</v>
      </c>
      <c r="G46" s="95">
        <f>$B46*$E46</f>
        <v>0</v>
      </c>
    </row>
    <row r="47" spans="1:7" x14ac:dyDescent="0.3">
      <c r="A47" s="91" t="s">
        <v>80</v>
      </c>
      <c r="B47" s="90">
        <v>0</v>
      </c>
      <c r="C47" s="93">
        <v>0</v>
      </c>
      <c r="D47" s="93">
        <v>0</v>
      </c>
      <c r="E47" s="93">
        <f>C47*D47</f>
        <v>0</v>
      </c>
      <c r="F47" s="90">
        <v>0</v>
      </c>
      <c r="G47" s="95">
        <f>$B47*$E47</f>
        <v>0</v>
      </c>
    </row>
    <row r="48" spans="1:7" x14ac:dyDescent="0.3">
      <c r="A48" s="91" t="s">
        <v>81</v>
      </c>
      <c r="B48" s="90">
        <v>0</v>
      </c>
      <c r="C48" s="93">
        <v>0</v>
      </c>
      <c r="D48" s="93">
        <v>0</v>
      </c>
      <c r="E48" s="93">
        <f>C48*D48</f>
        <v>0</v>
      </c>
      <c r="F48" s="90">
        <v>0</v>
      </c>
      <c r="G48" s="95">
        <f>$B48*$E48</f>
        <v>0</v>
      </c>
    </row>
    <row r="49" spans="1:7" x14ac:dyDescent="0.3">
      <c r="A49" s="89" t="s">
        <v>36</v>
      </c>
      <c r="B49" s="94">
        <f>SUM(B45:B48)</f>
        <v>0</v>
      </c>
      <c r="C49" s="95"/>
      <c r="D49" s="95"/>
      <c r="E49" s="95"/>
      <c r="F49" s="94">
        <f t="shared" ref="F49:G49" si="3">SUM(F45:F48)</f>
        <v>0</v>
      </c>
      <c r="G49" s="95">
        <f t="shared" si="3"/>
        <v>0</v>
      </c>
    </row>
    <row r="50" spans="1:7" x14ac:dyDescent="0.3">
      <c r="A50" s="88"/>
      <c r="B50" s="88"/>
      <c r="C50" s="88"/>
      <c r="D50" s="88"/>
      <c r="E50" s="88"/>
      <c r="F50" s="88"/>
      <c r="G50" s="88"/>
    </row>
    <row r="51" spans="1:7" ht="27.6" x14ac:dyDescent="0.3">
      <c r="A51" s="92" t="s">
        <v>48</v>
      </c>
      <c r="B51" s="92" t="s">
        <v>73</v>
      </c>
      <c r="C51" s="92" t="s">
        <v>74</v>
      </c>
      <c r="D51" s="92" t="s">
        <v>75</v>
      </c>
      <c r="E51" s="92" t="s">
        <v>76</v>
      </c>
      <c r="F51" s="92" t="s">
        <v>77</v>
      </c>
      <c r="G51" s="92" t="s">
        <v>36</v>
      </c>
    </row>
    <row r="52" spans="1:7" x14ac:dyDescent="0.3">
      <c r="A52" s="91" t="s">
        <v>83</v>
      </c>
      <c r="B52" s="90">
        <v>0</v>
      </c>
      <c r="C52" s="93">
        <v>0</v>
      </c>
      <c r="D52" s="93">
        <v>0</v>
      </c>
      <c r="E52" s="93">
        <f>C52*D52</f>
        <v>0</v>
      </c>
      <c r="F52" s="90">
        <v>0</v>
      </c>
      <c r="G52" s="95">
        <f>B52*E52</f>
        <v>0</v>
      </c>
    </row>
    <row r="53" spans="1:7" x14ac:dyDescent="0.3">
      <c r="A53" s="91" t="s">
        <v>84</v>
      </c>
      <c r="B53" s="90">
        <v>0</v>
      </c>
      <c r="C53" s="93">
        <v>0</v>
      </c>
      <c r="D53" s="93">
        <v>0</v>
      </c>
      <c r="E53" s="93">
        <f>C53*D53</f>
        <v>0</v>
      </c>
      <c r="F53" s="90">
        <v>0</v>
      </c>
      <c r="G53" s="95">
        <f>B53*E53</f>
        <v>0</v>
      </c>
    </row>
    <row r="54" spans="1:7" x14ac:dyDescent="0.3">
      <c r="A54" s="91" t="s">
        <v>81</v>
      </c>
      <c r="B54" s="90">
        <v>0</v>
      </c>
      <c r="C54" s="93">
        <v>0</v>
      </c>
      <c r="D54" s="93">
        <v>0</v>
      </c>
      <c r="E54" s="93">
        <f>C54*D54</f>
        <v>0</v>
      </c>
      <c r="F54" s="90">
        <v>0</v>
      </c>
      <c r="G54" s="95">
        <f>B54*E54</f>
        <v>0</v>
      </c>
    </row>
    <row r="55" spans="1:7" x14ac:dyDescent="0.3">
      <c r="A55" s="89" t="s">
        <v>36</v>
      </c>
      <c r="B55" s="94">
        <f>SUM(B52:B54)</f>
        <v>0</v>
      </c>
      <c r="C55" s="95"/>
      <c r="D55" s="95"/>
      <c r="E55" s="95"/>
      <c r="F55" s="94">
        <f t="shared" ref="F55:G55" si="4">SUM(F52:F54)</f>
        <v>0</v>
      </c>
      <c r="G55" s="95">
        <f t="shared" si="4"/>
        <v>0</v>
      </c>
    </row>
  </sheetData>
  <mergeCells count="8">
    <mergeCell ref="A18:F18"/>
    <mergeCell ref="A31:F31"/>
    <mergeCell ref="A43:G43"/>
    <mergeCell ref="A1:G1"/>
    <mergeCell ref="B3:G3"/>
    <mergeCell ref="A5:G5"/>
    <mergeCell ref="A7:C7"/>
    <mergeCell ref="E7:F7"/>
  </mergeCells>
  <phoneticPr fontId="44" type="noConversion"/>
  <dataValidations disablePrompts="1" count="1">
    <dataValidation type="decimal" allowBlank="1" showInputMessage="1" showErrorMessage="1" error="Value must be greater than $0 and less than $10 billion._x000a_" sqref="F12 F20" xr:uid="{18E0E133-B771-4890-A801-966A8E2544F4}">
      <formula1>0</formula1>
      <formula2>1000000000</formula2>
    </dataValidation>
  </dataValidations>
  <pageMargins left="0.7" right="0.7" top="0.75" bottom="0.75" header="0.3" footer="0.3"/>
  <pageSetup scale="78" orientation="portrait" verticalDpi="1200" r:id="rId1"/>
  <headerFooter>
    <oddHeader>&amp;L&amp;G&amp;C&amp;"Segoe UI,Bold"San Francisco One Bay Area Grant Cycle 3 County Program Application</oddHeader>
  </headerFooter>
  <rowBreaks count="1" manualBreakCount="1">
    <brk id="3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Schedule</vt:lpstr>
      <vt:lpstr>Cost-Funding</vt:lpstr>
      <vt:lpstr>Major Line Item Budget</vt:lpstr>
      <vt:lpstr>'Cost-Funding'!Print_Area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Aprile Smith</dc:creator>
  <cp:lastModifiedBy>Aprile Smith</cp:lastModifiedBy>
  <cp:lastPrinted>2022-05-12T22:02:07Z</cp:lastPrinted>
  <dcterms:created xsi:type="dcterms:W3CDTF">2022-04-04T21:47:20Z</dcterms:created>
  <dcterms:modified xsi:type="dcterms:W3CDTF">2022-05-12T22:06:12Z</dcterms:modified>
</cp:coreProperties>
</file>